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Resources\Audit\Audit\Risk and Corporate Governance\Corporate Risk Register\2024 MAY\"/>
    </mc:Choice>
  </mc:AlternateContent>
  <xr:revisionPtr revIDLastSave="0" documentId="13_ncr:1_{4D8372DA-AE7B-4999-8811-DEEE9FE9A015}" xr6:coauthVersionLast="47" xr6:coauthVersionMax="47" xr10:uidLastSave="{00000000-0000-0000-0000-000000000000}"/>
  <bookViews>
    <workbookView xWindow="-120" yWindow="-120" windowWidth="24240" windowHeight="13140" xr2:uid="{00000000-000D-0000-FFFF-FFFF00000000}"/>
  </bookViews>
  <sheets>
    <sheet name="Corporate Risk Register" sheetId="1" r:id="rId1"/>
    <sheet name="Sheet2" sheetId="4" state="hidden" r:id="rId2"/>
    <sheet name="Working" sheetId="2" state="hidden" r:id="rId3"/>
    <sheet name="Sheet1" sheetId="3" state="hidden" r:id="rId4"/>
  </sheets>
  <externalReferences>
    <externalReference r:id="rId5"/>
    <externalReference r:id="rId6"/>
  </externalReferences>
  <definedNames>
    <definedName name="new">'[1]New Risk Table'!$1:$1048576</definedName>
    <definedName name="_xlnm.Print_Area" localSheetId="0">'Corporate Risk Register'!$A$1:$N$21</definedName>
    <definedName name="_xlnm.Print_Titles" localSheetId="0">'Corporate Risk Register'!$1:$4</definedName>
    <definedName name="risktable">'[2]Risk Table'!$A$5:$E$29</definedName>
    <definedName name="Z_4DB94948_3C19_4D35_880D_19719F762078_.wvu.PrintArea" localSheetId="0" hidden="1">'Corporate Risk Register'!$A$1:$N$12</definedName>
    <definedName name="Z_4DB94948_3C19_4D35_880D_19719F762078_.wvu.PrintTitles" localSheetId="0" hidden="1">'Corporate Risk Register'!$1:$4</definedName>
    <definedName name="Z_4DB94948_3C19_4D35_880D_19719F762078_.wvu.Rows" localSheetId="0" hidden="1">'Corporate Risk Register'!#REF!</definedName>
    <definedName name="Z_4DFCF5CE_FFC5_4092_B5FF_9A028D0632C1_.wvu.PrintArea" localSheetId="0" hidden="1">'Corporate Risk Register'!$A$1:$N$12</definedName>
    <definedName name="Z_4DFCF5CE_FFC5_4092_B5FF_9A028D0632C1_.wvu.PrintTitles" localSheetId="0" hidden="1">'Corporate Risk Register'!$1:$4</definedName>
    <definedName name="Z_4DFCF5CE_FFC5_4092_B5FF_9A028D0632C1_.wvu.Rows" localSheetId="0" hidden="1">'Corporate Risk Register'!$5:$5,'Corporate Risk Register'!$7:$13</definedName>
    <definedName name="Z_574A435F_F861_4DE4_B09B_24D38C0C333A_.wvu.PrintArea" localSheetId="0" hidden="1">'Corporate Risk Register'!$A$1:$N$21</definedName>
    <definedName name="Z_574A435F_F861_4DE4_B09B_24D38C0C333A_.wvu.PrintTitles" localSheetId="0" hidden="1">'Corporate Risk Register'!$1:$4</definedName>
    <definedName name="Z_5960D06C_0387_40DF_A22F_3B195857F06C_.wvu.PrintArea" localSheetId="0" hidden="1">'Corporate Risk Register'!$A$1:$N$14</definedName>
    <definedName name="Z_5960D06C_0387_40DF_A22F_3B195857F06C_.wvu.PrintTitles" localSheetId="0" hidden="1">'Corporate Risk Register'!$1:$4</definedName>
    <definedName name="Z_C05F2722_5413_440F_989F_56CD8354139F_.wvu.PrintArea" localSheetId="0" hidden="1">'Corporate Risk Register'!$A$1:$N$15</definedName>
    <definedName name="Z_C05F2722_5413_440F_989F_56CD8354139F_.wvu.PrintTitles" localSheetId="0" hidden="1">'Corporate Risk Register'!$1:$4</definedName>
    <definedName name="Z_ED96D2DF_EF0C_42A0_9EE8_573358095C09_.wvu.PrintArea" localSheetId="0" hidden="1">'Corporate Risk Register'!$1:$13</definedName>
    <definedName name="Z_ED96D2DF_EF0C_42A0_9EE8_573358095C09_.wvu.PrintTitles" localSheetId="0" hidden="1">'Corporate Risk Register'!$1:$4</definedName>
  </definedNames>
  <calcPr calcId="191029"/>
  <customWorkbookViews>
    <customWorkbookView name="Chivers, Francesca - Personal View" guid="{5960D06C-0387-40DF-A22F-3B195857F06C}" mergeInterval="0" personalView="1" maximized="1" xWindow="1912" yWindow="-8" windowWidth="1936" windowHeight="1056" activeSheetId="1"/>
    <customWorkbookView name="Downes, Laurence - Personal View" guid="{4DFCF5CE-FFC5-4092-B5FF-9A028D0632C1}" mergeInterval="0" personalView="1" maximized="1" xWindow="-11" yWindow="-11" windowWidth="1942" windowHeight="1042" activeSheetId="1"/>
    <customWorkbookView name="Linda Pilkington - Personal View" guid="{4DB94948-3C19-4D35-880D-19719F762078}" mergeInterval="0" personalView="1" maximized="1" windowWidth="1362" windowHeight="543" activeSheetId="1"/>
    <customWorkbookView name="Shukle, Vinit - Personal View" guid="{ED96D2DF-EF0C-42A0-9EE8-573358095C09}" mergeInterval="0" personalView="1" maximized="1" xWindow="-8" yWindow="-8" windowWidth="2576" windowHeight="1056" activeSheetId="1"/>
    <customWorkbookView name="Carey, Kim - Personal View" guid="{C05F2722-5413-440F-989F-56CD8354139F}" mergeInterval="0" personalView="1" xWindow="30" windowWidth="1890" windowHeight="1020" activeSheetId="1"/>
    <customWorkbookView name="Ellis, Catriona - Personal View" guid="{574A435F-F861-4DE4-B09B-24D38C0C333A}"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1" l="1"/>
  <c r="H21" i="1"/>
  <c r="H20" i="1" l="1"/>
  <c r="L17" i="1"/>
  <c r="H17" i="1"/>
  <c r="L19" i="1" l="1"/>
  <c r="L18" i="1"/>
  <c r="H19" i="1"/>
  <c r="H18" i="1"/>
  <c r="L16" i="1"/>
  <c r="H16" i="1"/>
  <c r="L15" i="1" l="1"/>
  <c r="H15" i="1"/>
  <c r="H14" i="1"/>
  <c r="L14" i="1"/>
  <c r="L8" i="1"/>
  <c r="H8" i="1"/>
  <c r="L13" i="1"/>
  <c r="H13" i="1"/>
  <c r="L12" i="1" l="1"/>
  <c r="H12" i="1"/>
  <c r="L111" i="2"/>
  <c r="K111" i="2"/>
  <c r="I111" i="2"/>
  <c r="H111" i="2"/>
  <c r="G111" i="2"/>
  <c r="L110" i="2"/>
  <c r="K110" i="2"/>
  <c r="I110" i="2"/>
  <c r="H110" i="2"/>
  <c r="G110" i="2"/>
  <c r="L109" i="2"/>
  <c r="K109" i="2"/>
  <c r="I109" i="2"/>
  <c r="H109" i="2"/>
  <c r="G109" i="2"/>
  <c r="L108" i="2"/>
  <c r="K108" i="2"/>
  <c r="I108" i="2"/>
  <c r="H108" i="2"/>
  <c r="G108" i="2"/>
  <c r="L107" i="2"/>
  <c r="K107" i="2"/>
  <c r="I107" i="2"/>
  <c r="H107" i="2"/>
  <c r="G107" i="2"/>
  <c r="L106" i="2"/>
  <c r="K106" i="2"/>
  <c r="I106" i="2"/>
  <c r="H106" i="2"/>
  <c r="L105" i="2"/>
  <c r="K105" i="2"/>
  <c r="I105" i="2"/>
  <c r="H105" i="2"/>
  <c r="L104" i="2"/>
  <c r="K104" i="2"/>
  <c r="I104" i="2"/>
  <c r="H104" i="2"/>
  <c r="L103" i="2"/>
  <c r="K103" i="2"/>
  <c r="I103" i="2"/>
  <c r="H103" i="2"/>
  <c r="L102" i="2"/>
  <c r="K102" i="2"/>
  <c r="I102" i="2"/>
  <c r="H102" i="2"/>
  <c r="L101" i="2"/>
  <c r="K101" i="2"/>
  <c r="I101" i="2"/>
  <c r="H101" i="2"/>
  <c r="L100" i="2"/>
  <c r="K100" i="2"/>
  <c r="I100" i="2"/>
  <c r="H100" i="2"/>
  <c r="L99" i="2"/>
  <c r="K99" i="2"/>
  <c r="I99" i="2"/>
  <c r="H99" i="2"/>
  <c r="L98" i="2"/>
  <c r="K98" i="2"/>
  <c r="I98" i="2"/>
  <c r="H98" i="2"/>
  <c r="L97" i="2"/>
  <c r="K97" i="2"/>
  <c r="I97" i="2"/>
  <c r="H97" i="2"/>
  <c r="L96" i="2"/>
  <c r="K96" i="2"/>
  <c r="I96" i="2"/>
  <c r="H96" i="2"/>
  <c r="L95" i="2"/>
  <c r="K95" i="2"/>
  <c r="I95" i="2"/>
  <c r="H95" i="2"/>
  <c r="L94" i="2"/>
  <c r="K94" i="2"/>
  <c r="I94" i="2"/>
  <c r="H94" i="2"/>
  <c r="L93" i="2"/>
  <c r="K93" i="2"/>
  <c r="I93" i="2"/>
  <c r="H93" i="2"/>
  <c r="L92" i="2"/>
  <c r="K92" i="2"/>
  <c r="I92" i="2"/>
  <c r="H92" i="2"/>
  <c r="L91" i="2"/>
  <c r="K91" i="2"/>
  <c r="I91" i="2"/>
  <c r="H91" i="2"/>
  <c r="L90" i="2"/>
  <c r="K90" i="2"/>
  <c r="I90" i="2"/>
  <c r="H90" i="2"/>
  <c r="L89" i="2"/>
  <c r="K89" i="2"/>
  <c r="I89" i="2"/>
  <c r="H89" i="2"/>
  <c r="L88" i="2"/>
  <c r="K88" i="2"/>
  <c r="I88" i="2"/>
  <c r="H88" i="2"/>
  <c r="L87" i="2"/>
  <c r="K87" i="2"/>
  <c r="I87" i="2"/>
  <c r="H87" i="2"/>
  <c r="L86" i="2"/>
  <c r="K86" i="2"/>
  <c r="I86" i="2"/>
  <c r="H86" i="2"/>
  <c r="L85" i="2"/>
  <c r="K85" i="2"/>
  <c r="I85" i="2"/>
  <c r="H85" i="2"/>
  <c r="L84" i="2"/>
  <c r="K84" i="2"/>
  <c r="I84" i="2"/>
  <c r="H84" i="2"/>
  <c r="L83" i="2"/>
  <c r="K83" i="2"/>
  <c r="I83" i="2"/>
  <c r="H83" i="2"/>
  <c r="L82" i="2"/>
  <c r="K82" i="2"/>
  <c r="I82" i="2"/>
  <c r="H82" i="2"/>
  <c r="L81" i="2"/>
  <c r="K81" i="2"/>
  <c r="I81" i="2"/>
  <c r="H81" i="2"/>
  <c r="L80" i="2"/>
  <c r="K80" i="2"/>
  <c r="I80" i="2"/>
  <c r="H80" i="2"/>
  <c r="L79" i="2"/>
  <c r="K79" i="2"/>
  <c r="I79" i="2"/>
  <c r="H79" i="2"/>
  <c r="L78" i="2"/>
  <c r="K78" i="2"/>
  <c r="I78" i="2"/>
  <c r="H78" i="2"/>
  <c r="L77" i="2"/>
  <c r="K77" i="2"/>
  <c r="I77" i="2"/>
  <c r="H77" i="2"/>
  <c r="L76" i="2"/>
  <c r="K76" i="2"/>
  <c r="I76" i="2"/>
  <c r="H76" i="2"/>
  <c r="L75" i="2"/>
  <c r="K75" i="2"/>
  <c r="I75" i="2"/>
  <c r="H75" i="2"/>
  <c r="L74" i="2"/>
  <c r="K74" i="2"/>
  <c r="I74" i="2"/>
  <c r="H74" i="2"/>
  <c r="L73" i="2"/>
  <c r="K73" i="2"/>
  <c r="I73" i="2"/>
  <c r="H73" i="2"/>
  <c r="L72" i="2"/>
  <c r="K72" i="2"/>
  <c r="I72" i="2"/>
  <c r="H72" i="2"/>
  <c r="L71" i="2"/>
  <c r="K71" i="2"/>
  <c r="I71" i="2"/>
  <c r="H71" i="2"/>
  <c r="L70" i="2"/>
  <c r="K70" i="2"/>
  <c r="I70" i="2"/>
  <c r="H70" i="2"/>
  <c r="L69" i="2"/>
  <c r="K69" i="2"/>
  <c r="I69" i="2"/>
  <c r="H69" i="2"/>
  <c r="L68" i="2"/>
  <c r="K68" i="2"/>
  <c r="I68" i="2"/>
  <c r="H68" i="2"/>
  <c r="L67" i="2"/>
  <c r="K67" i="2"/>
  <c r="I67" i="2"/>
  <c r="H67" i="2"/>
  <c r="L66" i="2"/>
  <c r="K66" i="2"/>
  <c r="I66" i="2"/>
  <c r="H66" i="2"/>
  <c r="L65" i="2"/>
  <c r="K65" i="2"/>
  <c r="I65" i="2"/>
  <c r="H65" i="2"/>
  <c r="L64" i="2"/>
  <c r="K64" i="2"/>
  <c r="I64" i="2"/>
  <c r="H64" i="2"/>
  <c r="L63" i="2"/>
  <c r="K63" i="2"/>
  <c r="I63" i="2"/>
  <c r="H63" i="2"/>
  <c r="L62" i="2"/>
  <c r="K62" i="2"/>
  <c r="I62" i="2"/>
  <c r="H62" i="2"/>
  <c r="L61" i="2"/>
  <c r="K61" i="2"/>
  <c r="I61" i="2"/>
  <c r="H61" i="2"/>
  <c r="L60" i="2"/>
  <c r="K60" i="2"/>
  <c r="I60" i="2"/>
  <c r="H60" i="2"/>
  <c r="L59" i="2"/>
  <c r="K59" i="2"/>
  <c r="I59" i="2"/>
  <c r="H59" i="2"/>
  <c r="L58" i="2"/>
  <c r="K58" i="2"/>
  <c r="I58" i="2"/>
  <c r="H58" i="2"/>
  <c r="L57" i="2"/>
  <c r="K57" i="2"/>
  <c r="I57" i="2"/>
  <c r="H57" i="2"/>
  <c r="L56" i="2"/>
  <c r="K56" i="2"/>
  <c r="I56" i="2"/>
  <c r="H56" i="2"/>
  <c r="L55" i="2"/>
  <c r="K55" i="2"/>
  <c r="I55" i="2"/>
  <c r="H55" i="2"/>
  <c r="L54" i="2"/>
  <c r="K54" i="2"/>
  <c r="I54" i="2"/>
  <c r="H54" i="2"/>
  <c r="L53" i="2"/>
  <c r="K53" i="2"/>
  <c r="I53" i="2"/>
  <c r="H53" i="2"/>
  <c r="L52" i="2"/>
  <c r="K52" i="2"/>
  <c r="I52" i="2"/>
  <c r="H52" i="2"/>
  <c r="L51" i="2"/>
  <c r="K51" i="2"/>
  <c r="I51" i="2"/>
  <c r="H51" i="2"/>
  <c r="L50" i="2"/>
  <c r="K50" i="2"/>
  <c r="I50" i="2"/>
  <c r="H50" i="2"/>
  <c r="L49" i="2"/>
  <c r="K49" i="2"/>
  <c r="I49" i="2"/>
  <c r="H49" i="2"/>
  <c r="L48" i="2"/>
  <c r="K48" i="2"/>
  <c r="I48" i="2"/>
  <c r="H48" i="2"/>
  <c r="L47" i="2"/>
  <c r="K47" i="2"/>
  <c r="I47" i="2"/>
  <c r="H47" i="2"/>
  <c r="L46" i="2"/>
  <c r="K46" i="2"/>
  <c r="I46" i="2"/>
  <c r="H46" i="2"/>
  <c r="L45" i="2"/>
  <c r="K45" i="2"/>
  <c r="I45" i="2"/>
  <c r="H45" i="2"/>
  <c r="L44" i="2"/>
  <c r="K44" i="2"/>
  <c r="I44" i="2"/>
  <c r="H44" i="2"/>
  <c r="L43" i="2"/>
  <c r="K43" i="2"/>
  <c r="I43" i="2"/>
  <c r="H43" i="2"/>
  <c r="L42" i="2"/>
  <c r="K42" i="2"/>
  <c r="I42" i="2"/>
  <c r="H42" i="2"/>
  <c r="L41" i="2"/>
  <c r="K41" i="2"/>
  <c r="I41" i="2"/>
  <c r="H41" i="2"/>
  <c r="L40" i="2"/>
  <c r="K40" i="2"/>
  <c r="I40" i="2"/>
  <c r="H40" i="2"/>
  <c r="L39" i="2"/>
  <c r="K39" i="2"/>
  <c r="I39" i="2"/>
  <c r="H39" i="2"/>
  <c r="L38" i="2"/>
  <c r="K38" i="2"/>
  <c r="I38" i="2"/>
  <c r="H38" i="2"/>
  <c r="L37" i="2"/>
  <c r="K37" i="2"/>
  <c r="I37" i="2"/>
  <c r="H37" i="2"/>
  <c r="L36" i="2"/>
  <c r="K36" i="2"/>
  <c r="I36" i="2"/>
  <c r="H36" i="2"/>
  <c r="L35" i="2"/>
  <c r="K35" i="2"/>
  <c r="I35" i="2"/>
  <c r="H35" i="2"/>
  <c r="L34" i="2"/>
  <c r="K34" i="2"/>
  <c r="I34" i="2"/>
  <c r="H34" i="2"/>
  <c r="L33" i="2"/>
  <c r="K33" i="2"/>
  <c r="I33" i="2"/>
  <c r="H33" i="2"/>
  <c r="G33" i="2"/>
  <c r="L32" i="2"/>
  <c r="K32" i="2"/>
  <c r="I32" i="2"/>
  <c r="H32" i="2"/>
  <c r="G32" i="2"/>
  <c r="L31" i="2"/>
  <c r="K31" i="2"/>
  <c r="I31" i="2"/>
  <c r="H31" i="2"/>
  <c r="G31" i="2"/>
  <c r="L30" i="2"/>
  <c r="K30" i="2"/>
  <c r="I30" i="2"/>
  <c r="H30" i="2"/>
  <c r="G30" i="2"/>
  <c r="L29" i="2"/>
  <c r="K29" i="2"/>
  <c r="I29" i="2"/>
  <c r="H29" i="2"/>
  <c r="G29" i="2"/>
  <c r="L28" i="2"/>
  <c r="K28" i="2"/>
  <c r="I28" i="2"/>
  <c r="H28" i="2"/>
  <c r="G28" i="2"/>
  <c r="L27" i="2"/>
  <c r="K27" i="2"/>
  <c r="I27" i="2"/>
  <c r="H27" i="2"/>
  <c r="G27" i="2"/>
  <c r="L26" i="2"/>
  <c r="K26" i="2"/>
  <c r="I26" i="2"/>
  <c r="H26" i="2"/>
  <c r="G26" i="2"/>
  <c r="L25" i="2"/>
  <c r="K25" i="2"/>
  <c r="I25" i="2"/>
  <c r="H25" i="2"/>
  <c r="G25" i="2"/>
  <c r="L24" i="2"/>
  <c r="K24" i="2"/>
  <c r="I24" i="2"/>
  <c r="H24" i="2"/>
  <c r="G24" i="2"/>
  <c r="L23" i="2"/>
  <c r="K23" i="2"/>
  <c r="I23" i="2"/>
  <c r="H23" i="2"/>
  <c r="G23" i="2"/>
  <c r="L22" i="2"/>
  <c r="K22" i="2"/>
  <c r="I22" i="2"/>
  <c r="H22" i="2"/>
  <c r="G22" i="2"/>
  <c r="L21" i="2"/>
  <c r="K21" i="2"/>
  <c r="I21" i="2"/>
  <c r="H21" i="2"/>
  <c r="G21" i="2"/>
  <c r="L20" i="2"/>
  <c r="K20" i="2"/>
  <c r="I20" i="2"/>
  <c r="H20" i="2"/>
  <c r="G20" i="2"/>
  <c r="L19" i="2"/>
  <c r="K19" i="2"/>
  <c r="I19" i="2"/>
  <c r="H19" i="2"/>
  <c r="G19" i="2"/>
  <c r="L18" i="2"/>
  <c r="K18" i="2"/>
  <c r="I18" i="2"/>
  <c r="H18" i="2"/>
  <c r="G18" i="2"/>
  <c r="L17" i="2"/>
  <c r="K17" i="2"/>
  <c r="I17" i="2"/>
  <c r="H17" i="2"/>
  <c r="G17" i="2"/>
  <c r="L16" i="2"/>
  <c r="K16" i="2"/>
  <c r="I16" i="2"/>
  <c r="H16" i="2"/>
  <c r="G16" i="2"/>
  <c r="L15" i="2"/>
  <c r="K15" i="2"/>
  <c r="I15" i="2"/>
  <c r="H15" i="2"/>
  <c r="G15" i="2"/>
  <c r="L14" i="2"/>
  <c r="K14" i="2"/>
  <c r="I14" i="2"/>
  <c r="H14" i="2"/>
  <c r="G14" i="2"/>
  <c r="L13" i="2"/>
  <c r="K13" i="2"/>
  <c r="I13" i="2"/>
  <c r="H13" i="2"/>
  <c r="G13" i="2"/>
  <c r="L12" i="2"/>
  <c r="K12" i="2"/>
  <c r="I12" i="2"/>
  <c r="H12" i="2"/>
  <c r="G12" i="2"/>
  <c r="L11" i="2"/>
  <c r="K11" i="2"/>
  <c r="I11" i="2"/>
  <c r="H11" i="2"/>
  <c r="G11" i="2"/>
  <c r="L10" i="2"/>
  <c r="K10" i="2"/>
  <c r="I10" i="2"/>
  <c r="H10" i="2"/>
  <c r="G10" i="2"/>
  <c r="L9" i="2"/>
  <c r="K9" i="2"/>
  <c r="I9" i="2"/>
  <c r="H9" i="2"/>
  <c r="G9" i="2"/>
  <c r="L8" i="2"/>
  <c r="K8" i="2"/>
  <c r="I8" i="2"/>
  <c r="H8" i="2"/>
  <c r="G8" i="2"/>
  <c r="L7" i="2"/>
  <c r="K7" i="2"/>
  <c r="I7" i="2"/>
  <c r="H7" i="2"/>
  <c r="G7" i="2"/>
  <c r="L6" i="2"/>
  <c r="K6" i="2"/>
  <c r="I6" i="2"/>
  <c r="H6" i="2"/>
  <c r="G6" i="2"/>
  <c r="L5" i="2"/>
  <c r="K5" i="2"/>
  <c r="I5" i="2"/>
  <c r="H5" i="2"/>
  <c r="G5" i="2"/>
  <c r="G34" i="2"/>
  <c r="L11" i="1"/>
  <c r="H11" i="1"/>
  <c r="L10" i="1"/>
  <c r="H10" i="1"/>
  <c r="L9" i="1"/>
  <c r="H9" i="1"/>
  <c r="L7" i="1"/>
  <c r="H7" i="1"/>
  <c r="L6" i="1"/>
  <c r="H6" i="1"/>
  <c r="L5" i="1"/>
  <c r="H5" i="1"/>
  <c r="M16" i="2" l="1"/>
  <c r="M24" i="2"/>
  <c r="M109" i="2"/>
  <c r="M18" i="2"/>
  <c r="M111" i="2"/>
  <c r="M20" i="2"/>
  <c r="M6" i="2"/>
  <c r="M14" i="2"/>
  <c r="M22" i="2"/>
  <c r="M107" i="2"/>
  <c r="M10" i="2"/>
  <c r="M12" i="2"/>
  <c r="M26" i="2"/>
  <c r="M32" i="2"/>
  <c r="M8" i="2"/>
  <c r="M28" i="2"/>
  <c r="J107" i="2"/>
  <c r="M30" i="2"/>
  <c r="J109" i="2"/>
  <c r="J111" i="2"/>
  <c r="J5" i="2"/>
  <c r="M5" i="2"/>
  <c r="J7" i="2"/>
  <c r="M7" i="2"/>
  <c r="J9" i="2"/>
  <c r="M9" i="2"/>
  <c r="J11" i="2"/>
  <c r="M11" i="2"/>
  <c r="J13" i="2"/>
  <c r="M13" i="2"/>
  <c r="J15" i="2"/>
  <c r="M15" i="2"/>
  <c r="J17" i="2"/>
  <c r="M17" i="2"/>
  <c r="J19" i="2"/>
  <c r="M19" i="2"/>
  <c r="J21" i="2"/>
  <c r="M21" i="2"/>
  <c r="J23" i="2"/>
  <c r="M23" i="2"/>
  <c r="J25" i="2"/>
  <c r="M25" i="2"/>
  <c r="J27" i="2"/>
  <c r="M27" i="2"/>
  <c r="J29" i="2"/>
  <c r="M29" i="2"/>
  <c r="J31" i="2"/>
  <c r="M31" i="2"/>
  <c r="J33" i="2"/>
  <c r="M33" i="2"/>
  <c r="M34" i="2"/>
  <c r="J35" i="2"/>
  <c r="J36" i="2"/>
  <c r="M36" i="2"/>
  <c r="J37" i="2"/>
  <c r="M37" i="2"/>
  <c r="M38" i="2"/>
  <c r="J39" i="2"/>
  <c r="J40" i="2"/>
  <c r="M40" i="2"/>
  <c r="J41" i="2"/>
  <c r="M41" i="2"/>
  <c r="M42" i="2"/>
  <c r="J43" i="2"/>
  <c r="J44" i="2"/>
  <c r="M44" i="2"/>
  <c r="J45" i="2"/>
  <c r="M45" i="2"/>
  <c r="M46" i="2"/>
  <c r="J47" i="2"/>
  <c r="J48" i="2"/>
  <c r="M48" i="2"/>
  <c r="J49" i="2"/>
  <c r="M49" i="2"/>
  <c r="M50" i="2"/>
  <c r="J51" i="2"/>
  <c r="J52" i="2"/>
  <c r="M52" i="2"/>
  <c r="J53" i="2"/>
  <c r="J54" i="2"/>
  <c r="M54" i="2"/>
  <c r="J55" i="2"/>
  <c r="M55" i="2"/>
  <c r="J56" i="2"/>
  <c r="M56" i="2"/>
  <c r="J57" i="2"/>
  <c r="M57" i="2"/>
  <c r="J58" i="2"/>
  <c r="M58" i="2"/>
  <c r="J59" i="2"/>
  <c r="M59" i="2"/>
  <c r="J60" i="2"/>
  <c r="M60" i="2"/>
  <c r="J61" i="2"/>
  <c r="M61" i="2"/>
  <c r="J62" i="2"/>
  <c r="M62" i="2"/>
  <c r="J63" i="2"/>
  <c r="M63" i="2"/>
  <c r="J64" i="2"/>
  <c r="M64" i="2"/>
  <c r="J65" i="2"/>
  <c r="M65" i="2"/>
  <c r="J66" i="2"/>
  <c r="M66" i="2"/>
  <c r="J67" i="2"/>
  <c r="M67" i="2"/>
  <c r="J68" i="2"/>
  <c r="M68" i="2"/>
  <c r="J69" i="2"/>
  <c r="M69" i="2"/>
  <c r="J70" i="2"/>
  <c r="M70" i="2"/>
  <c r="J71" i="2"/>
  <c r="M71" i="2"/>
  <c r="J72" i="2"/>
  <c r="M72" i="2"/>
  <c r="J73" i="2"/>
  <c r="M73" i="2"/>
  <c r="J74" i="2"/>
  <c r="M74" i="2"/>
  <c r="J75" i="2"/>
  <c r="M75" i="2"/>
  <c r="J76" i="2"/>
  <c r="M76" i="2"/>
  <c r="J77" i="2"/>
  <c r="M77" i="2"/>
  <c r="J78" i="2"/>
  <c r="M78" i="2"/>
  <c r="J79" i="2"/>
  <c r="M79" i="2"/>
  <c r="J80" i="2"/>
  <c r="M80" i="2"/>
  <c r="J81" i="2"/>
  <c r="M81" i="2"/>
  <c r="J82" i="2"/>
  <c r="M82" i="2"/>
  <c r="J83" i="2"/>
  <c r="M83" i="2"/>
  <c r="J84" i="2"/>
  <c r="M84" i="2"/>
  <c r="J85" i="2"/>
  <c r="M85" i="2"/>
  <c r="J86" i="2"/>
  <c r="M86" i="2"/>
  <c r="J87" i="2"/>
  <c r="M87" i="2"/>
  <c r="J88" i="2"/>
  <c r="M88" i="2"/>
  <c r="J89" i="2"/>
  <c r="M89" i="2"/>
  <c r="J90" i="2"/>
  <c r="M90" i="2"/>
  <c r="J91" i="2"/>
  <c r="M91" i="2"/>
  <c r="J92" i="2"/>
  <c r="M92" i="2"/>
  <c r="J93" i="2"/>
  <c r="M93" i="2"/>
  <c r="J94" i="2"/>
  <c r="M94" i="2"/>
  <c r="J95" i="2"/>
  <c r="M95" i="2"/>
  <c r="J96" i="2"/>
  <c r="M96" i="2"/>
  <c r="J97" i="2"/>
  <c r="M97" i="2"/>
  <c r="J98" i="2"/>
  <c r="J99" i="2"/>
  <c r="M99" i="2"/>
  <c r="J100" i="2"/>
  <c r="M100" i="2"/>
  <c r="J101" i="2"/>
  <c r="M101" i="2"/>
  <c r="J102" i="2"/>
  <c r="M102" i="2"/>
  <c r="J103" i="2"/>
  <c r="M103" i="2"/>
  <c r="J104" i="2"/>
  <c r="M104" i="2"/>
  <c r="J105" i="2"/>
  <c r="M105" i="2"/>
  <c r="J106" i="2"/>
  <c r="M106" i="2"/>
  <c r="M108" i="2"/>
  <c r="J110" i="2"/>
  <c r="M110" i="2"/>
  <c r="M98" i="2"/>
  <c r="J108" i="2"/>
  <c r="J6" i="2"/>
  <c r="J8" i="2"/>
  <c r="J10" i="2"/>
  <c r="J12" i="2"/>
  <c r="J14" i="2"/>
  <c r="J16" i="2"/>
  <c r="J18" i="2"/>
  <c r="J20" i="2"/>
  <c r="J22" i="2"/>
  <c r="J24" i="2"/>
  <c r="J26" i="2"/>
  <c r="J28" i="2"/>
  <c r="J30" i="2"/>
  <c r="J32" i="2"/>
  <c r="J34" i="2"/>
  <c r="M35" i="2"/>
  <c r="J38" i="2"/>
  <c r="M39" i="2"/>
  <c r="J42" i="2"/>
  <c r="M43" i="2"/>
  <c r="J46" i="2"/>
  <c r="M47" i="2"/>
  <c r="J50" i="2"/>
  <c r="M51" i="2"/>
  <c r="M53" i="2"/>
  <c r="G35" i="2" l="1"/>
  <c r="G36" i="2" l="1"/>
  <c r="G37" i="2" l="1"/>
  <c r="G38" i="2" l="1"/>
  <c r="G39" i="2" l="1"/>
  <c r="G40" i="2" l="1"/>
  <c r="G41" i="2" l="1"/>
  <c r="G42" i="2" l="1"/>
  <c r="G43" i="2" l="1"/>
  <c r="G44" i="2" l="1"/>
  <c r="G45" i="2" l="1"/>
  <c r="G46" i="2" l="1"/>
  <c r="G47" i="2" l="1"/>
  <c r="G48" i="2" l="1"/>
  <c r="G49" i="2" l="1"/>
  <c r="G50" i="2" l="1"/>
  <c r="G51" i="2" l="1"/>
  <c r="G52" i="2" l="1"/>
  <c r="G53" i="2" l="1"/>
  <c r="G54" i="2" l="1"/>
  <c r="G55" i="2" l="1"/>
  <c r="G56" i="2" l="1"/>
  <c r="G57" i="2" l="1"/>
  <c r="G58" i="2" l="1"/>
  <c r="G59" i="2" l="1"/>
  <c r="G60" i="2" l="1"/>
  <c r="G61" i="2" l="1"/>
  <c r="G62" i="2" l="1"/>
  <c r="G63" i="2" l="1"/>
  <c r="G64" i="2" l="1"/>
  <c r="G65" i="2" l="1"/>
  <c r="G66" i="2" l="1"/>
  <c r="G67" i="2" l="1"/>
  <c r="G68" i="2" l="1"/>
  <c r="G69" i="2" l="1"/>
  <c r="G70" i="2" l="1"/>
  <c r="G71" i="2" l="1"/>
  <c r="G72" i="2" l="1"/>
  <c r="G73" i="2" l="1"/>
  <c r="G74" i="2" l="1"/>
  <c r="G75" i="2" l="1"/>
  <c r="G76" i="2" l="1"/>
  <c r="G77" i="2" l="1"/>
  <c r="G78" i="2" l="1"/>
  <c r="G79" i="2" l="1"/>
  <c r="G80" i="2" l="1"/>
  <c r="G81" i="2" l="1"/>
  <c r="G82" i="2" l="1"/>
  <c r="G83" i="2" l="1"/>
  <c r="G84" i="2" l="1"/>
  <c r="G85" i="2" l="1"/>
  <c r="G86" i="2" l="1"/>
  <c r="G87" i="2" l="1"/>
  <c r="G88" i="2" l="1"/>
  <c r="G89" i="2" l="1"/>
  <c r="G90" i="2" l="1"/>
  <c r="G91" i="2" l="1"/>
  <c r="G92" i="2" l="1"/>
  <c r="G93" i="2" l="1"/>
  <c r="G94" i="2" l="1"/>
  <c r="G95" i="2" l="1"/>
  <c r="G96" i="2" l="1"/>
  <c r="G97" i="2" l="1"/>
  <c r="G98" i="2" l="1"/>
  <c r="G99" i="2" l="1"/>
  <c r="G100" i="2" l="1"/>
  <c r="G101" i="2" l="1"/>
  <c r="G102" i="2" l="1"/>
  <c r="G103" i="2" l="1"/>
  <c r="G104" i="2" l="1"/>
  <c r="G105" i="2" l="1"/>
  <c r="G106" i="2"/>
</calcChain>
</file>

<file path=xl/sharedStrings.xml><?xml version="1.0" encoding="utf-8"?>
<sst xmlns="http://schemas.openxmlformats.org/spreadsheetml/2006/main" count="198" uniqueCount="146">
  <si>
    <t>DATE COMPLETED:</t>
  </si>
  <si>
    <t>REF</t>
  </si>
  <si>
    <t>IMPACT</t>
  </si>
  <si>
    <t>LIKELIHOOD</t>
  </si>
  <si>
    <t>FURTHER ACTION REQUIRED</t>
  </si>
  <si>
    <t>Likelihood</t>
  </si>
  <si>
    <t>Impact</t>
  </si>
  <si>
    <t>Risk Matrix Lookup Table</t>
  </si>
  <si>
    <t>Colour</t>
  </si>
  <si>
    <t>1,1</t>
  </si>
  <si>
    <t>G</t>
  </si>
  <si>
    <t>1,2</t>
  </si>
  <si>
    <t>1,3</t>
  </si>
  <si>
    <t>1,4</t>
  </si>
  <si>
    <t>Y</t>
  </si>
  <si>
    <t>1,5</t>
  </si>
  <si>
    <t>2,1</t>
  </si>
  <si>
    <t>2,2</t>
  </si>
  <si>
    <t>2,3</t>
  </si>
  <si>
    <t>2,4</t>
  </si>
  <si>
    <t>2,5</t>
  </si>
  <si>
    <t>3,1</t>
  </si>
  <si>
    <t>3,2</t>
  </si>
  <si>
    <t>3,3</t>
  </si>
  <si>
    <t>3,4</t>
  </si>
  <si>
    <t>3,5</t>
  </si>
  <si>
    <t>4,1</t>
  </si>
  <si>
    <t>4,2</t>
  </si>
  <si>
    <t>4,3</t>
  </si>
  <si>
    <t>4,4</t>
  </si>
  <si>
    <t>R</t>
  </si>
  <si>
    <t>4,5</t>
  </si>
  <si>
    <t>5,1</t>
  </si>
  <si>
    <t>5,2</t>
  </si>
  <si>
    <t>5,3</t>
  </si>
  <si>
    <t>5,4</t>
  </si>
  <si>
    <t>5,5</t>
  </si>
  <si>
    <t>Position (L x I)</t>
  </si>
  <si>
    <t>Risk Register Table - to feed Matrix &amp; Table on Summary Sheet</t>
  </si>
  <si>
    <t>Risk Ref</t>
  </si>
  <si>
    <t>Assessment</t>
  </si>
  <si>
    <t>Current</t>
  </si>
  <si>
    <t>Target</t>
  </si>
  <si>
    <t>EXISTING CONTROLS IN PLACE TO MITIGATE THE RISK</t>
  </si>
  <si>
    <t>DIVISION</t>
  </si>
  <si>
    <t>RISK CATEGORY</t>
  </si>
  <si>
    <t>RISK OWNER</t>
  </si>
  <si>
    <t>RISK RATING</t>
  </si>
  <si>
    <r>
      <t xml:space="preserve">GROSS RISK RATING
</t>
    </r>
    <r>
      <rPr>
        <i/>
        <sz val="14"/>
        <color indexed="8"/>
        <rFont val="Arial"/>
        <family val="2"/>
      </rPr>
      <t>(See next tab for guidance)</t>
    </r>
  </si>
  <si>
    <r>
      <t xml:space="preserve">CURRENT RISK RATING
</t>
    </r>
    <r>
      <rPr>
        <i/>
        <sz val="14"/>
        <color indexed="8"/>
        <rFont val="Arial"/>
        <family val="2"/>
      </rPr>
      <t>(See next tab for guidance)</t>
    </r>
  </si>
  <si>
    <t>RISK CAUSE &amp; EFFECT</t>
  </si>
  <si>
    <t>RISK TITLE &amp; 
DESCRIPTION
(a line break - press shift &amp; return - must be entered after the risk title)</t>
  </si>
  <si>
    <t>Net / Current</t>
  </si>
  <si>
    <t>Corporate Risk</t>
  </si>
  <si>
    <t>Director of Finance</t>
  </si>
  <si>
    <t xml:space="preserve">Ineffective governance and management of contracts
</t>
  </si>
  <si>
    <t xml:space="preserve">Failure to maintain and develop ICT information systems to reliably support departmental service delivery
</t>
  </si>
  <si>
    <t xml:space="preserve">Failure to maintain robust Business Continuity and Emergency Planning arrangements
</t>
  </si>
  <si>
    <r>
      <rPr>
        <b/>
        <sz val="14"/>
        <rFont val="Arial"/>
        <family val="2"/>
      </rPr>
      <t>Failure to deliver effective Children's services</t>
    </r>
    <r>
      <rPr>
        <sz val="14"/>
        <rFont val="Arial"/>
        <family val="2"/>
      </rPr>
      <t xml:space="preserve"> 
The Council is unable to deliver an effective children's service to fulfil its statutory obligations in safeguarding and protect those at risk of significant harm or death, sexual exploitation or missing from care</t>
    </r>
  </si>
  <si>
    <t>Finance
Financial</t>
  </si>
  <si>
    <t xml:space="preserve">Contract Management
Contractual and Partnership </t>
  </si>
  <si>
    <t xml:space="preserve">ICT
Data and Information 
Technological </t>
  </si>
  <si>
    <t xml:space="preserve">Business Continuity
Physical
Reputational </t>
  </si>
  <si>
    <t xml:space="preserve">Children's Social Care
Legal, Reputational </t>
  </si>
  <si>
    <t>Housing 
Social</t>
  </si>
  <si>
    <t xml:space="preserve">Failure to deliver the Transforming Bromley Programme </t>
  </si>
  <si>
    <t>Chief Executive</t>
  </si>
  <si>
    <t>Director of Housing, Planning and Regeneration</t>
  </si>
  <si>
    <t>Director of Children's Services</t>
  </si>
  <si>
    <t>Director of Environment and Public Protection</t>
  </si>
  <si>
    <t xml:space="preserve">Service Directors supported by Assistant Director, Governance and Contracts </t>
  </si>
  <si>
    <t xml:space="preserve">The Council continues to explore transformation opportunities to help meet the ongoing budget gap </t>
  </si>
  <si>
    <t xml:space="preserve">Failure to deliver a sustainable Financial Strategy which meets with Making Bromley Even Better priorities and failure of individual departments to meet budget 
</t>
  </si>
  <si>
    <t>Service Directors supported by Assistant Director, IT</t>
  </si>
  <si>
    <t xml:space="preserve">Legislative
Reputational 
Legal
Physical
Personnel
</t>
  </si>
  <si>
    <t>Director of Housing, Planning and Regeneration
Director of  Human Resources, Customer Services and Public Affairs</t>
  </si>
  <si>
    <r>
      <t xml:space="preserve">- Phase 3 'to excellence' plan continues with Performance Improvement Board (PIB) sessions continuing to be held quarterly.
- Practice review cycle has continued as has Practice Assurance Stocktakes (PAS) </t>
    </r>
    <r>
      <rPr>
        <strike/>
        <sz val="14"/>
        <rFont val="Arial"/>
        <family val="2"/>
      </rPr>
      <t xml:space="preserve"> </t>
    </r>
    <r>
      <rPr>
        <sz val="14"/>
        <rFont val="Arial"/>
        <family val="2"/>
      </rPr>
      <t xml:space="preserve"> </t>
    </r>
  </si>
  <si>
    <t xml:space="preserve">Corporate Risk
</t>
  </si>
  <si>
    <t>Economic - Strategy</t>
  </si>
  <si>
    <t xml:space="preserve">Corporate Risk </t>
  </si>
  <si>
    <t>Personnel / Operational</t>
  </si>
  <si>
    <t>Director of HR, Customer Services and Public Affairs</t>
  </si>
  <si>
    <t xml:space="preserve">Review data storage /hosting arrangements.
Completion of cloud migration, office accommodation, contract procurement and award   
</t>
  </si>
  <si>
    <t>Director of Corporate Services supported by AD IT</t>
  </si>
  <si>
    <t>Monitor costs at Programme Board</t>
  </si>
  <si>
    <t xml:space="preserve">Works on  properties known to be at risk are being accelerated </t>
  </si>
  <si>
    <t xml:space="preserve">Monitor Facilities Management reports of infrastructure failure </t>
  </si>
  <si>
    <t xml:space="preserve">- Regular update to forward forecast 
- Regular analysis of funding changes and new burdens including full year impact                                                                                                                 
- Transformation options considered early in the four year forward planning period
- Budget monitoring to include action from relevant Director to address overspends including action to address any full year additional cost 
- Mitigation of future cost pressures including demographic changes 
 - Quarterly review of growth pressures and mitigation </t>
  </si>
  <si>
    <r>
      <rPr>
        <b/>
        <sz val="14"/>
        <rFont val="Arial"/>
        <family val="2"/>
      </rPr>
      <t>Cause(s):</t>
    </r>
    <r>
      <rPr>
        <sz val="14"/>
        <rFont val="Arial"/>
        <family val="2"/>
      </rPr>
      <t xml:space="preserve">
1. Failure to identify and put forward sufficient transformation proposals required to deliver a balanced budget in the Medium Term Financial Strategy
2. Failure to deliver appropriate mitigation of existing projected growth pressures within the financial forecast
3. Failure to appropriately resource each Transforming Bromley workstream with sufficient project support and subject matter expertise to enable the identification of proposals
4. Insufficient management oversight and governance arrangements to shape the delivery of proposals to enable Member decision making and inform budget setting for each financial year
5. Insufficient consultation and engagement with relevant stakeholders to ensure the successful delivery of proposals. 
6. Additional demand pressures on council services.
</t>
    </r>
    <r>
      <rPr>
        <b/>
        <sz val="14"/>
        <rFont val="Arial"/>
        <family val="2"/>
      </rPr>
      <t xml:space="preserve">Effect(s)
</t>
    </r>
    <r>
      <rPr>
        <sz val="14"/>
        <rFont val="Arial"/>
        <family val="2"/>
      </rPr>
      <t xml:space="preserve">- Inability to address the Council’s budget gap.
- Unable to meet key commitments of the Medium Term Financial Strategy
</t>
    </r>
  </si>
  <si>
    <r>
      <t xml:space="preserve">Robust backup arrangements in the new accommodation 
Enhanced antivirus/cyber security.
tested system restoration arrangements. </t>
    </r>
    <r>
      <rPr>
        <sz val="14"/>
        <color rgb="FFFF0000"/>
        <rFont val="Arial"/>
        <family val="2"/>
      </rPr>
      <t xml:space="preserve">
</t>
    </r>
    <r>
      <rPr>
        <sz val="14"/>
        <rFont val="Arial"/>
        <family val="2"/>
      </rPr>
      <t>Cloud migration project
New contract
Accommodation better equipped to support resilience</t>
    </r>
  </si>
  <si>
    <r>
      <rPr>
        <b/>
        <sz val="14"/>
        <rFont val="Arial"/>
        <family val="2"/>
      </rPr>
      <t xml:space="preserve">Cause(s): </t>
    </r>
    <r>
      <rPr>
        <sz val="14"/>
        <rFont val="Arial"/>
        <family val="2"/>
      </rPr>
      <t xml:space="preserve">
1. Insufficient Emergency Planning structure and processes
2. Insufficient Business Continuity arrangements and procedures, including those of key suppliers
3. Failure to fulfil obligations under the Civil Contingencies Act 2004 as a Category One Responder
4. Inadequate partnership working and collaboration
5. Lack of buy in from senior officers 
6. Lack of testing and exercising of plans and processes
</t>
    </r>
    <r>
      <rPr>
        <b/>
        <sz val="14"/>
        <rFont val="Arial"/>
        <family val="2"/>
      </rPr>
      <t xml:space="preserve">Effect(s):
</t>
    </r>
    <r>
      <rPr>
        <sz val="14"/>
        <rFont val="Arial"/>
        <family val="2"/>
      </rPr>
      <t xml:space="preserve">1. Ineffective response to an emergency / business disruption 
2.Significantly prolonged service disruptions 
3. Reputational damage / loss of credibility 
4. Increased costs to rectify disruptions
5. Injury / harm 
6. Failure to fulfil statutory duties in a timely manner
</t>
    </r>
  </si>
  <si>
    <r>
      <rPr>
        <b/>
        <sz val="14"/>
        <color theme="1"/>
        <rFont val="Arial"/>
        <family val="2"/>
      </rPr>
      <t>Cause(s):
1.</t>
    </r>
    <r>
      <rPr>
        <sz val="14"/>
        <color theme="1"/>
        <rFont val="Arial"/>
        <family val="2"/>
      </rPr>
      <t xml:space="preserve"> Inability to recruit and retain sufficient numbers of staff to carry out statutory duties across the division to manage current levels of demand 
</t>
    </r>
    <r>
      <rPr>
        <sz val="14"/>
        <color rgb="FFFF0000"/>
        <rFont val="Arial"/>
        <family val="2"/>
      </rPr>
      <t xml:space="preserve"> </t>
    </r>
    <r>
      <rPr>
        <b/>
        <sz val="14"/>
        <color theme="1"/>
        <rFont val="Arial"/>
        <family val="2"/>
      </rPr>
      <t xml:space="preserve">
Effect(s):
1.</t>
    </r>
    <r>
      <rPr>
        <sz val="14"/>
        <color theme="1"/>
        <rFont val="Arial"/>
        <family val="2"/>
      </rPr>
      <t xml:space="preserve"> Impact on life chances and outcomes for children 
 2. </t>
    </r>
    <r>
      <rPr>
        <sz val="14"/>
        <rFont val="Arial"/>
        <family val="2"/>
      </rPr>
      <t>Adverse inspection leading to reputational damage and further operational difficulties (staff leave etc)</t>
    </r>
  </si>
  <si>
    <t xml:space="preserve"> - Multi Agency Bromley Children's Safeguarding Partnership (BCSP) Training programme 2023/24 has been agreed.
- Dedicated HR programme of support in place to recruit social workers to front line posts. We have recently reviewed social media publicity/"Refer a Friend" scheme to ensure we have a broad and comprehensive approach.  We are also currently actively recruiting from overseas. 
- Scrutiny of Performance Management Framework and Indicators 
- Effective procurement framework and contract monitoring arrangements to ensure acceptable quality of service provision and value for money
- Quality Assurance Audit Programme continues to be in place. We have also added "Dip Sampling" of cases to the ways in which we are auditing quality of practice.
- Children’s Service Practice Improvement Board; this meeting continues to be the key forum for discussing and evaluating the quality of practice.   
- Continued monitoring of caseloads to keep these in line with the Bromley Caseload Promise. 
- Identified training plan for qualified social workers and other professionals reviewed and updated quarterly</t>
  </si>
  <si>
    <t xml:space="preserve">1. Robust governance process: fortnightly meetings of the Transformation Board, chaired by the Chief Executive and attended by Chief Officers
2. Each Transformation Board workstream attends the Transformation Board  before proposals are reviewed by Cabinet/Directors, PDS Committees and the Executive. 
3. Each Transformation workstream has appropriate resources to successfully deliver proposals
4. Monthly Transformation newsletter in place to appropriately engage with key stakeholders 
5. Where transformation proposals have public law implications, an appropriate assessment is carried out and stakeholders are engaged, including Procurement and Legal Services.
6. Each Chief Officer gives an update at their respective PDS Committee(s) on Transformation progress 
7. Transformation Fund supports the successful delivery of transformation proposals subject to a suitable business case being provided
8. A review of core statutory minimum service requirements took place to enable each service area to identify where potential savings could be and to evidence that where discretionary services are delivered. They are done so on a cost-recovery basis and/or they reduce long-term dependency on higher levels of statutory intervention which generate longer term growth pressures for the Council
9. All relevant proposals will be submitted to the Executive to inform budget setting for MTFS.
10. Finance provide assurances through budget monitoring to ensure that agreed mitigation and transformation programmes are on track to deliver the savings identified. Where Directors declare a deviation from the plan, alternative proposals are sought for approval. </t>
  </si>
  <si>
    <r>
      <rPr>
        <b/>
        <sz val="14"/>
        <rFont val="Arial"/>
        <family val="2"/>
      </rPr>
      <t xml:space="preserve">Operational Property Repair 
</t>
    </r>
    <r>
      <rPr>
        <sz val="14"/>
        <rFont val="Arial"/>
        <family val="2"/>
      </rPr>
      <t>Buildings within the OPR Programme fail prior to commencement of works</t>
    </r>
  </si>
  <si>
    <r>
      <t xml:space="preserve">Capital Financing Shortfall
</t>
    </r>
    <r>
      <rPr>
        <sz val="14"/>
        <rFont val="Arial"/>
        <family val="2"/>
      </rPr>
      <t>Risk of significant costs increase in the Capital Programme and possible reductions in proceeds from disposals could impact on the Council's ability to fully fund the Capital programme</t>
    </r>
  </si>
  <si>
    <t>- Contract Management guidance on toolkit to be reviewed
- Ongoing training delivery
 - Sample check of contract management and contract monitoring arrangements across Council
- Review of Third Party Spend, identification of any issues and follow up for remedial action and key messaging
- ongoing and repeated high profile key messaging across the Council and monitoring of compliance</t>
  </si>
  <si>
    <r>
      <rPr>
        <b/>
        <sz val="14"/>
        <rFont val="Arial"/>
        <family val="2"/>
      </rPr>
      <t xml:space="preserve">Cause(s): </t>
    </r>
    <r>
      <rPr>
        <sz val="14"/>
        <rFont val="Arial"/>
        <family val="2"/>
      </rPr>
      <t xml:space="preserve">
1. Lack of awareness and/or non-compliance with Public Contracts Regulations 2015 and Councils Contract Procedure Rules.
2. Lack of awareness and/or non-compliance with decision making and scrutiny requirements.
3. Insufficient engagement with key support services such as Corporate Procurement, Finance and Legal.
4. Poor planning / lack of timely action for commissioning and procurement activities.
5. Poor record keeping of contracts and contract documentation.
6. Insufficient or unclear arrangements for client side contract management and monitoring resource.
7. Failure to undertake a suitable and proportionate contract management and monitoring plan.
8. Failure of a contractor / partner / provider to maintain agreed service levels resulting in an interruption to or deterioration of service delivery.
</t>
    </r>
    <r>
      <rPr>
        <b/>
        <sz val="14"/>
        <rFont val="Arial"/>
        <family val="2"/>
      </rPr>
      <t>Effect(s):</t>
    </r>
    <r>
      <rPr>
        <sz val="14"/>
        <rFont val="Arial"/>
        <family val="2"/>
      </rPr>
      <t xml:space="preserve">
1. Failure to ensure Value for Money
2. Procurement challenges / complaints leading to delays and potential additional costs
3. Reputational risk
4. Service disruptions
5. Contracts do not deliver expected outcomes or deliver sufficient quality
6. Increased cost and resource to manage contract issues
7. Failure to achieve our Making Bromley Even Better priorities.</t>
    </r>
  </si>
  <si>
    <r>
      <t xml:space="preserve">- Contract Procedure Rules and regular Practice / Guidance notes to all Contract Owners
- Review of contract management and contract monitoring controls including any issues identified by internal audit
- Contracts Database and Quarterly Contracts Database Report to all relevant Committees
- Quarterly RAG rated contract reports to COE/CLT with individual reports to Contract Owners
- Procurement Board oversight
</t>
    </r>
    <r>
      <rPr>
        <sz val="14"/>
        <rFont val="Arial"/>
        <family val="2"/>
      </rPr>
      <t>- Member scrutiny including regular Contract Monitoring Reports for £500k+ contracts
- Regular programme of training delivery to staff
- Quarterly Contract Owners meetings</t>
    </r>
    <r>
      <rPr>
        <sz val="14"/>
        <color theme="1"/>
        <rFont val="Arial"/>
        <family val="2"/>
      </rPr>
      <t xml:space="preserve">
</t>
    </r>
  </si>
  <si>
    <t xml:space="preserve">1. Review of retention strategies
2. Development of a Talent Management Strategy.
3. Consideration to resurrect 'Future Leaders Programme'   
</t>
  </si>
  <si>
    <r>
      <rPr>
        <b/>
        <sz val="14"/>
        <rFont val="Arial"/>
        <family val="2"/>
      </rPr>
      <t xml:space="preserve">Cause(s): </t>
    </r>
    <r>
      <rPr>
        <sz val="14"/>
        <rFont val="Arial"/>
        <family val="2"/>
      </rPr>
      <t xml:space="preserve">
1. Some information systems not fully fit for future business purpose</t>
    </r>
    <r>
      <rPr>
        <sz val="14"/>
        <color rgb="FFFF0000"/>
        <rFont val="Arial"/>
        <family val="2"/>
      </rPr>
      <t xml:space="preserve">
</t>
    </r>
    <r>
      <rPr>
        <sz val="14"/>
        <rFont val="Arial"/>
        <family val="2"/>
      </rPr>
      <t>2. Insufficient capacity and skill within Corporate IT and services to maintain and support systems during a period of significant change and in the future, including for individual systems</t>
    </r>
    <r>
      <rPr>
        <sz val="14"/>
        <color rgb="FFFF0000"/>
        <rFont val="Arial"/>
        <family val="2"/>
      </rPr>
      <t xml:space="preserve"> </t>
    </r>
    <r>
      <rPr>
        <sz val="14"/>
        <rFont val="Arial"/>
        <family val="2"/>
      </rPr>
      <t xml:space="preserve">
3. Increasing reliance on stability of ICT infrastructure in all areas of the Council (Lync telephony service). 
4. Council website now a major channel for the delivery of services (Pay for it, Apply for it, Report it). - (Phase 2 upgrade of website planned)</t>
    </r>
    <r>
      <rPr>
        <sz val="14"/>
        <color rgb="FFFF0000"/>
        <rFont val="Arial"/>
        <family val="2"/>
      </rPr>
      <t xml:space="preserve"> </t>
    </r>
    <r>
      <rPr>
        <sz val="14"/>
        <rFont val="Arial"/>
        <family val="2"/>
      </rPr>
      <t xml:space="preserve">
6. IT failure impacting on critical operational systems.
7. Over the next 3 years we will need to undertake gateway reviews / procurement plans for Council's business critical systems for example, Uniform, Housing info system and Education's Capita One system plus the main LBB website
8. Transfer of IT contract to a provider following procurement process
9. Potential risk in transferring from one site to another if there is lack of adequate support and sufficient timeframe
</t>
    </r>
    <r>
      <rPr>
        <b/>
        <sz val="14"/>
        <rFont val="Arial"/>
        <family val="2"/>
      </rPr>
      <t>Effect(s):</t>
    </r>
    <r>
      <rPr>
        <sz val="14"/>
        <rFont val="Arial"/>
        <family val="2"/>
      </rPr>
      <t xml:space="preserve">
1. Service disruptions
2. Inability to access key systems
3. Reputational damage
4. Inability to support organisation change and savings targets
5. Failure to achieve our MBEB priorities.</t>
    </r>
  </si>
  <si>
    <r>
      <t>- Focus on preventing homelessness and diversion to alternative housing options through:- 
- Landlord and Tenancy advice, support and sustainment
- Assistance, (including financial aid) to access the private rented sector 
- Access to employment and training 
- Debt, money, budgeting and welfare benefits advice, including assistance to resolve rent and mortgage arrears 
- Sanctuary scheme for the protection of victims of domestic violence 
- Effective contract monitoring arrangements to ensure acceptable quality of service provision and value for money  - 
 - Development of social housing on LBB sites and implementation of Meadowship Homes acquisition</t>
    </r>
    <r>
      <rPr>
        <sz val="14"/>
        <color rgb="FFFF0000"/>
        <rFont val="Arial"/>
        <family val="2"/>
      </rPr>
      <t xml:space="preserve"> 
</t>
    </r>
    <r>
      <rPr>
        <sz val="14"/>
        <rFont val="Arial"/>
        <family val="2"/>
      </rPr>
      <t xml:space="preserve">- Implementing the Homelessness Strategy - setting up the multi agency Homelessness forum and taking forward the priorities of the strategy
- New incentive campaign for private sector landlords embedded and benefits being realised 
</t>
    </r>
  </si>
  <si>
    <r>
      <rPr>
        <b/>
        <sz val="14"/>
        <rFont val="Arial"/>
        <family val="2"/>
      </rPr>
      <t>Cause(s)</t>
    </r>
    <r>
      <rPr>
        <sz val="14"/>
        <rFont val="Arial"/>
        <family val="2"/>
      </rPr>
      <t xml:space="preserve">: 
1. Infrastructure that is beyond economic repair fails   
</t>
    </r>
    <r>
      <rPr>
        <b/>
        <sz val="14"/>
        <rFont val="Arial"/>
        <family val="2"/>
      </rPr>
      <t xml:space="preserve">Effect: 
</t>
    </r>
    <r>
      <rPr>
        <sz val="14"/>
        <rFont val="Arial"/>
        <family val="2"/>
      </rPr>
      <t xml:space="preserve">1. The property cannot be occupied  
2. A Council service or stakeholder is unable to continue to offer a service from the property 
3. There is a health &amp; safety incident 5. The Council suffers financial and/or reputational loss </t>
    </r>
  </si>
  <si>
    <t>1. Horizon scanning to anticipate changes and trends to staff complement
2. Keeping up to date on national trends for hard to recruit professions
3. Case load review
4. Review of pay and comparison with neighbouring LAs
5. R&amp;R Board to regularly review
6. No Quit Policy in place
7. Implement grow your own initiatives e.g. senior practitioners progression pathway, training pathways for social workers, graduate trainees, apprentices                   
8. Overseas recruitment                                                                                                               
9. Signed up to the London Pledge - all Councils have a memorandum or understanding to pay social workers same rate                                                                 
10. LBB staff present at recruitment fairs/events  
11. Dedicated HR team to support managers in recruiting hard to fill positions in CSC and Education
12. Recruitment drive to convert locums to permanent staff
13. Exit interviews to understand why staff leave 
14. Recruitment event took place in January 2023</t>
  </si>
  <si>
    <t>Accommodation Move to Direct Line Building</t>
  </si>
  <si>
    <t>Financial &amp; Political</t>
  </si>
  <si>
    <t>On-going monitoring as one of the Council’s biggest Capital Programme with clear governance process in place and oversight through COE.</t>
  </si>
  <si>
    <r>
      <rPr>
        <b/>
        <sz val="14"/>
        <rFont val="Arial"/>
        <family val="2"/>
      </rPr>
      <t>Cause(s)</t>
    </r>
    <r>
      <rPr>
        <sz val="14"/>
        <rFont val="Arial"/>
        <family val="2"/>
      </rPr>
      <t xml:space="preserve">
1. Purchase is not financially viable.
2. Scope Creep
3. Conflicting Council Priorities and resources
4. Building not ready for occupation
5. Unable to dispose of the Civic Centre
6. Unable to Maintain the Building
7. Dual running costs of 2 sites
8. Lack of as is surveys and drawings
</t>
    </r>
    <r>
      <rPr>
        <b/>
        <sz val="14"/>
        <rFont val="Arial"/>
        <family val="2"/>
      </rPr>
      <t xml:space="preserve">Effect(s):
</t>
    </r>
    <r>
      <rPr>
        <sz val="14"/>
        <rFont val="Arial"/>
        <family val="2"/>
      </rPr>
      <t xml:space="preserve">1. Overspend on the capital and revenue budgets.
2. Unable to occupy the building.
3. Subject to circa £40m of works on the Civic Site
4. Wasted costs on the due diligence work
5. Public and staff dissatisfaction
6. Reputational damage
7. Financial implications of not being able to dispose of CC site including ongoing dual running costs  </t>
    </r>
  </si>
  <si>
    <r>
      <rPr>
        <b/>
        <sz val="14"/>
        <rFont val="Arial"/>
        <family val="2"/>
      </rPr>
      <t xml:space="preserve">Operational Property Repair </t>
    </r>
    <r>
      <rPr>
        <sz val="14"/>
        <rFont val="Arial"/>
        <family val="2"/>
      </rPr>
      <t xml:space="preserve"> 
The OPR Programme cannot be delivered to budget and within programme </t>
    </r>
  </si>
  <si>
    <r>
      <rPr>
        <b/>
        <sz val="14"/>
        <rFont val="Arial"/>
        <family val="2"/>
      </rPr>
      <t>Cause(s):</t>
    </r>
    <r>
      <rPr>
        <sz val="14"/>
        <rFont val="Arial"/>
        <family val="2"/>
      </rPr>
      <t xml:space="preserve">
1. That building cost inflation and other economic uncertainties continue
2. The scope of works required exceeds the budget
3. The programme continues beyond the time anticipated
4. Resource to deliver the programme not available as anticipated 
</t>
    </r>
    <r>
      <rPr>
        <b/>
        <sz val="14"/>
        <rFont val="Arial"/>
        <family val="2"/>
      </rPr>
      <t xml:space="preserve">Effect(s):
</t>
    </r>
    <r>
      <rPr>
        <sz val="14"/>
        <rFont val="Arial"/>
        <family val="2"/>
      </rPr>
      <t xml:space="preserve">1. Not all works required can be implemented
2. Impacted properties may continue to have repair liabilities beyond those anticipated
3. Impacted properties may not be compliant for building regulations and health &amp; safety
4. Works continue beyond the end of the anticipated programme
</t>
    </r>
    <r>
      <rPr>
        <b/>
        <sz val="14"/>
        <rFont val="Arial"/>
        <family val="2"/>
      </rPr>
      <t xml:space="preserve"> </t>
    </r>
  </si>
  <si>
    <r>
      <t>- Surveys undertaken  across the portfolio, 
- Cost estimates undertaken utilising average cost per m</t>
    </r>
    <r>
      <rPr>
        <vertAlign val="superscript"/>
        <sz val="14"/>
        <rFont val="Arial"/>
        <family val="2"/>
      </rPr>
      <t>2</t>
    </r>
    <r>
      <rPr>
        <sz val="14"/>
        <rFont val="Arial"/>
        <family val="2"/>
      </rPr>
      <t>,
-  Executive Report on findings of the review and proposed capital works to refurbish the properties agreed at Full Council in Dec '22   
 - Ensure alternative and adequate resources are available</t>
    </r>
  </si>
  <si>
    <r>
      <t xml:space="preserve">Health &amp; Safety
(Fire and First Aid)
</t>
    </r>
    <r>
      <rPr>
        <sz val="14"/>
        <rFont val="Arial"/>
        <family val="2"/>
      </rPr>
      <t xml:space="preserve">Non compliance with legislation
</t>
    </r>
  </si>
  <si>
    <t xml:space="preserve"> 
1. Learning and Development arranging fire responsible person, fire warden and first aider training. 
2. Facilities Management to ensure Fire Risk Assessments are completed.
3. Facilities Management to engage fire safety supplier to produce Emergency Plans. Civic Centre Emergency Plan is to include the revised fire evacuation procedure which meets the best practice advice from the London Fire Brigade and HSE.  
4. Facilities Management team to implement new signage etc.
5. Facilities Management team to distribute emergency plan to site occupiers and to arrange training on plan for fire marshals.
6. Fire safety documents to be stored corporately to retain corporate knowledge and ensure regularly reviewed.
7. Fire Safety to be added to COE agenda as a standing item.                                                                                                  
8. Fire drills to be undertaken.                                                             
9. Alternatives to current Civic Centre check in and check out arrangements to be reviewed due to issues with current arrangements.                                                                         
10. Out of normal office hours arrangement to be reviewed. </t>
  </si>
  <si>
    <r>
      <rPr>
        <b/>
        <sz val="14"/>
        <rFont val="Arial"/>
        <family val="2"/>
      </rPr>
      <t>Cause(s):</t>
    </r>
    <r>
      <rPr>
        <sz val="14"/>
        <rFont val="Arial"/>
        <family val="2"/>
      </rPr>
      <t xml:space="preserve">
1. Physical environment/hygiene facilities
2. Culture 
3. Increasingly fluid market
4. Increases in demand and/or reductions in supply
5. Lack of experienced staff in the labour pool
6. Budget constraints
7. Lack of leadership
8. Failure to compete with other organisations to recruit the highest quality candidates to build an agile work force
9. Cost of living rises deter potential candidates from working in London
10. Recruitment can fluctuate due to external pressures
</t>
    </r>
    <r>
      <rPr>
        <b/>
        <sz val="14"/>
        <color theme="1"/>
        <rFont val="Arial"/>
        <family val="2"/>
      </rPr>
      <t>Effect(s):</t>
    </r>
    <r>
      <rPr>
        <sz val="14"/>
        <color theme="1"/>
        <rFont val="Arial"/>
        <family val="2"/>
      </rPr>
      <t xml:space="preserve">
1. Potential service delivery impacts
2. Increased costs due to use of agency workers
3. Reduction in quality of service</t>
    </r>
  </si>
  <si>
    <r>
      <rPr>
        <b/>
        <sz val="14"/>
        <color theme="1"/>
        <rFont val="Arial"/>
        <family val="2"/>
      </rPr>
      <t>Climate Change</t>
    </r>
    <r>
      <rPr>
        <sz val="14"/>
        <color theme="1"/>
        <rFont val="Arial"/>
        <family val="2"/>
      </rPr>
      <t xml:space="preserve">
Failure to adapt the borough and Council services to our changing climate </t>
    </r>
  </si>
  <si>
    <r>
      <t xml:space="preserve">Cause(s)
</t>
    </r>
    <r>
      <rPr>
        <sz val="14"/>
        <rFont val="Arial"/>
        <family val="2"/>
      </rPr>
      <t xml:space="preserve">Severe weather events inclusing extreme heat, storms, floods etc
</t>
    </r>
    <r>
      <rPr>
        <b/>
        <sz val="14"/>
        <rFont val="Arial"/>
        <family val="2"/>
      </rPr>
      <t>Effects</t>
    </r>
    <r>
      <rPr>
        <sz val="14"/>
        <rFont val="Arial"/>
        <family val="2"/>
      </rPr>
      <t xml:space="preserve">
Resulting in threats to service service provision, environmental quality and residents' health in addition to reputational damage caused by perceived lack of action to tackle climate change
</t>
    </r>
  </si>
  <si>
    <t xml:space="preserve">Service Delivery </t>
  </si>
  <si>
    <t xml:space="preserve">- 1. Adopt best adaptation practice as identified through the London Councils Climate Programme - Implementation Plan for 2023 to 2025, identifying, mitigating and managing climate risks creating a green and resilient borough.
2. Implementation of LBB's Carbon Management Programme 
3. LBB Surface Water Management Plan and Draft Local Flood Risk Strategy
4. Establish net zero (direct) carbon emissions target for 2027 as part of 10 year climate plan
5. Climate Change included within Corporate Risk Register and risks associated with climate change e.g. increased number of extreme weather events, included within Contract Risk Registers. Note the findings of the Independent Assessment of UK Climate Risk published on a 5 cycle. 
 </t>
  </si>
  <si>
    <t>1. Emergency Planning to liaise with Public Health on cross-cutting issues e.g. excess summer deaths and vector-borne disease etc.
2. Detailed climate action plan developed as part of ongoing Carbon Management Programme, in order to achieve net zero organisational carbon emissions by 2027.
3. Public signposting document to be developed early in 2023/24 to support homeowners and businesses to reduce their emissions.</t>
  </si>
  <si>
    <r>
      <t xml:space="preserve">Recruitment and Retention
</t>
    </r>
    <r>
      <rPr>
        <sz val="14"/>
        <color theme="1"/>
        <rFont val="Arial"/>
        <family val="2"/>
      </rPr>
      <t xml:space="preserve">Ineffective recruitment and retention strategies for hard to fill posts </t>
    </r>
  </si>
  <si>
    <t>- Corporate business continuity management programme established
- Full suite of Business Continuity plans in place at service level across all Directorates
- Overarching Corporate Business Continuity plan developed identifying prioritisation of all services
- Corporate Major Emergency Response plan in place
- On call rota for Emergency Response Manager and at Director level
- Ongoing training, testing and exercising programme
- Continued delivery of the Business Continuity Management Process by CLT</t>
  </si>
  <si>
    <t>- •	Development of corporate testing and exercising programme to further embed BC practices across the organisation, testing to take place in Jan- March 24 
•	Further implementation of the Resilience Standards For London – 6 monthly review on progress to be reported to COE in June 2024</t>
  </si>
  <si>
    <r>
      <rPr>
        <b/>
        <sz val="14"/>
        <color theme="1"/>
        <rFont val="Arial"/>
        <family val="2"/>
      </rPr>
      <t>Deleterious Materials</t>
    </r>
    <r>
      <rPr>
        <sz val="14"/>
        <color theme="1"/>
        <rFont val="Arial"/>
        <family val="2"/>
      </rPr>
      <t xml:space="preserve"> -
Discovery of Deleterious Materials in the construction and fit out of properties owned or occupied by the Council.</t>
    </r>
  </si>
  <si>
    <r>
      <rPr>
        <b/>
        <sz val="14"/>
        <rFont val="Arial"/>
        <family val="2"/>
      </rPr>
      <t>Causes</t>
    </r>
    <r>
      <rPr>
        <sz val="14"/>
        <rFont val="Arial"/>
        <family val="2"/>
      </rPr>
      <t xml:space="preserve">:
Use of deleterious material in building construction and fit out that are harmful to human health.
Use of deleterious material in building construction and fit out which cause of long-term failure in building fabric and/or structure.
</t>
    </r>
    <r>
      <rPr>
        <b/>
        <sz val="14"/>
        <rFont val="Arial"/>
        <family val="2"/>
      </rPr>
      <t>Effects:</t>
    </r>
    <r>
      <rPr>
        <sz val="14"/>
        <rFont val="Arial"/>
        <family val="2"/>
      </rPr>
      <t xml:space="preserve">
Release of substances harmful to human health resulting in…. short- and long-term harm to employees, members, visitors and general public
Failure of building structure resulting in…acute harm to employees, members, visitors and general public
Closure or partial closure of buildings leading to temporary relocation and impact on Service delivery.
Non-co-operation of tenants leading to Council having to result to dispute resolution to access building. Possibility of compensation if lease has such a clause.
Investigation by the HSE leading to possible prosecution.</t>
    </r>
  </si>
  <si>
    <t>Health &amp; safety</t>
  </si>
  <si>
    <t xml:space="preserve">
Council is complying with existing HSE and industry guidance including Health and Safety at Work regulations.
Specification of all works to properties commissioned by the Property and Regen Teams ban the use of deleterious materials.
Property and Regen to ensure Asbestos Management Surveys in place across the Councils’ property portfolio.
RAAC surveys commissioned by Property and Regen to cover the Councils’ property portfolio.                                                   </t>
  </si>
  <si>
    <t>Continued training on deleterious materials for property and regen staff (asbestos awareness etc). Council to hold a register of all identified deleterious material across the estate with mitigation plans were identified.</t>
  </si>
  <si>
    <r>
      <t xml:space="preserve">Cause(s)
</t>
    </r>
    <r>
      <rPr>
        <sz val="14"/>
        <color theme="1"/>
        <rFont val="Arial"/>
        <family val="2"/>
      </rPr>
      <t xml:space="preserve">1. No trained fire responsible person (legal) for some sites
2. Insufficient numbers of trained fire wardens working from the site to safely manage an evacuation (in accordance with the Fire Risk Assessments) - further sites running simultaneously means cover is further stretched.       
3. Insufficient fire safety and fire fighting equipment and insufficient first aid supplies
4. Property related issues
5. Insufficient numbers of trained first aiders working from site to ensure sufficient first aid cover - further sites running simultaneously mean cover is further stretched
6. Insufficient arrangements for monitoring who is onsite at any given time
7. Fire risk assessments not undertaken 
</t>
    </r>
    <r>
      <rPr>
        <b/>
        <sz val="14"/>
        <color theme="1"/>
        <rFont val="Arial"/>
        <family val="2"/>
      </rPr>
      <t xml:space="preserve">
Effect(s)
</t>
    </r>
    <r>
      <rPr>
        <sz val="14"/>
        <color theme="1"/>
        <rFont val="Arial"/>
        <family val="2"/>
      </rPr>
      <t xml:space="preserve">- Non compliance with legislation which could lead to legal and financial consequences
- Inadequate plans for fire safety and evacuation 
- Non compliance with Health and Safety (First Aid) Regulations 1981 in terms of adequate first aid provision in the form of trained first aiders and appropriate equipment if employees are injured or become ill at work  </t>
    </r>
  </si>
  <si>
    <t xml:space="preserve">In the event that the Transformation Programme fails to support the successful identification of the required quantum of savings to address the Council’s underlying budget gap by 2024/25, the Council will still be legally required to deliver a balanced budget as set out in the Local Government Finance Act 1988.
26 February 2024, Approval of budget at “Special Budget Council”
A new Transformation Plan for 2024-28 is being drafted for officers to use as a framework for the next four years – to be launched in April. Consultation with COE, CLT, Managers Briefings and Dept reps has been delivered today. 
 If funding reductions remain and growth/cost pressures continue, these decisions are likely to have an impact on the delivery of services to our residents and service users.
</t>
  </si>
  <si>
    <r>
      <rPr>
        <b/>
        <sz val="14"/>
        <rFont val="Arial"/>
        <family val="2"/>
      </rPr>
      <t xml:space="preserve">
Homes for Ukraine and other Refugee programmes</t>
    </r>
    <r>
      <rPr>
        <sz val="14"/>
        <rFont val="Arial"/>
        <family val="2"/>
      </rPr>
      <t xml:space="preserve">
Inability to effectively manage the volume of people, including unaccompanied minors who may present as homeless due to cessation of sponsor accommodation, safeguarding concerns and the resulting additional pressures placed on the homeless budgets and children's social care and Adults Social Care
</t>
    </r>
  </si>
  <si>
    <r>
      <rPr>
        <b/>
        <sz val="14"/>
        <rFont val="Arial"/>
        <family val="2"/>
      </rPr>
      <t>Cause(s):</t>
    </r>
    <r>
      <rPr>
        <sz val="14"/>
        <rFont val="Arial"/>
        <family val="2"/>
      </rPr>
      <t xml:space="preserve"> 
1. Volume of refugees arriving increasing 
2. Breakdown in relationship between sponsor and guest
3. Accommodation coming to an end at the pre-agreed period with no alternatives readily available, other than temporary accommodation or foster care
</t>
    </r>
    <r>
      <rPr>
        <b/>
        <sz val="14"/>
        <rFont val="Arial"/>
        <family val="2"/>
      </rPr>
      <t>Effect(s):</t>
    </r>
    <r>
      <rPr>
        <sz val="14"/>
        <rFont val="Arial"/>
        <family val="2"/>
      </rPr>
      <t xml:space="preserve">
1. Failure to fulfil statutory obligations 
2. Impact on life chances and outcomes for individuals and families in temporary accommodation, particularly given the vulnerability of the refugees 
3. Increased risk of legal challenge due to provision of unsuitable accommodation (including shared accommodation) 
4. Pressure on Children's Social Care if the sponsor placement fails and a Foster Placement is required
5. Increase in rough sleeping for Asylum Seekers who are not owed a duty for settled accommodation, increased risk to health, particulary during winter months 
6. Impact on available accommodation to meet other statutory duties</t>
    </r>
  </si>
  <si>
    <t>- Focus on preventing homelessness and diversion to alternative housing options through:- 
- Landlord and Tenancy advice, support and sustainment
- Assistance, (including financial aid) to access the private rented sector 
- Access to employment and training 
- Debt, money, budgeting and welfare benefits advice, including assistance to resolve rent and mortgage arrears 
- Sanctuary scheme for the protection of victims of domestic violence 
- Effective contract monitoring arrangements to ensure acceptable quality of service provision and value for money 
- Implementation of the More Homes Bromley initiative to ensure the supply reduces the reliance on nightly paid accommodation 
- Implementing the Homelessness Strategy - setting up the multi agency Homelessness forum and taking forward the priorities of the strategy
- New incentive campaign for private sector landlords embedded and benefits being realised
-  Dedicated housing advice role to offer intensive support to families at risk of placement breakdown and to visit Asylum Seekers placed in dispersal and interim contingency accommodation to provide advice and assistance prior to Home Office decision and notice to vacate from accommodation provider
- Multi-Agency working group in place to meet initial needs of Asylum Seekers</t>
  </si>
  <si>
    <t>- Approval to progress housing development schemes and reopening of the HRA. First 3 schemes now in development phases with options appraisals in place for further sites.
- Transformation Board action plan in place for next 3-4 years to increase available housing supply with an overall initial target of 1000 additional affordable homes.
-  Continue to develop partnership working with private sector landlords to assist households to remain in private sector accommodation.
-  Work innovatively with a range of providers to increase access to a supply of affordable accommodation.  
-  Continue to focus on early intervention and prevention of homelessness assessing trends in approaches to tackle main causes of homelessness. 
-  Beehive acquisition schemes has secured 90 new units of accommodation with Executive approval to enter into an acquisition programme with Orchard and Shipman for c250 homes.
-  Approval given to continue to operate the dedicated team for the next twelve months
-  Continue to extend and deliver range of floating support schemes
-  Ongoing dialogue with sponsors to enable modelling of when placements may come to an end
-  Implementing the re matching service</t>
  </si>
  <si>
    <t>Building purchased and Phase 3 level 2/3 opeartinal for a number of staff classed as early movers circa 400
- Executive awarded a Design and Build contract to the Cat B refurbishment works to Neilcott and they have been on site working through the stage 3/4 designs
 - Enabling works to fully commence from Monday 29th January with completion on target for September 2024
 - Working through the cost plan and 2 stage tender process so that we can work in partnership with themain contract of work to commence in March 2024
- Engaged key property consultants to market the civic centre site and already and a lot of interest already with work ongoing
- Key workstreams up and running with oversight through a Programme Board and COE</t>
  </si>
  <si>
    <t>1. Fundamental review of capital programme undertaken to inform updated Capital Strategy 2023/24 to 2026/27 as reported to Executive in January 2023 - this includes full capital programme, approved asset disposals, mitigations and agreed financing options.
2. Regular reporting to Members via SAG, FSG and Executive
3. Tight control and scrutiny (by finance) of capital spending commitments as they reach the level of business case.
4. Quarterly reports on capital receipts (actual and forecast) to Executive.
5. Members have approved PWLB borrowing to refinance existing housing schemes (£50m via PWLB) and the additional option of up to £10m support from the Council's revenue earmarked reserves.</t>
  </si>
  <si>
    <r>
      <t xml:space="preserve">- Reduced number of staff on site
- Check in and check out arrangements adopted at the Civic Centre site                                                                                                                                                                                      - New fire evacuation instructions for the Civic Centre site published                                                                                                                                                                            - All staff required to complete fire prevention and evacuation e-learning course                                                                                                                                                                                 - Currently trying to recruit more volunteers to be fire wardens and first </t>
    </r>
    <r>
      <rPr>
        <sz val="14"/>
        <color theme="1"/>
        <rFont val="Arial"/>
        <family val="2"/>
      </rPr>
      <t>aiders                                                                                                                                                                                     -  To encourage people to become fire wardens and first aiders, monthly allowance volunteers receive was increased</t>
    </r>
    <r>
      <rPr>
        <sz val="14"/>
        <rFont val="Arial"/>
        <family val="2"/>
      </rPr>
      <t xml:space="preserve">                                                                                                                                                                             
- Fire Safety is standing item at Corporate Health and Safety Committee
-. New Fire Safety policy published
 - Arrangements for new accomodation implemented and are under constant 
review
Fire Safety Committee established</t>
    </r>
  </si>
  <si>
    <r>
      <rPr>
        <b/>
        <sz val="14"/>
        <rFont val="Arial"/>
        <family val="2"/>
      </rPr>
      <t xml:space="preserve">Temporary Accommodation </t>
    </r>
    <r>
      <rPr>
        <sz val="14"/>
        <rFont val="Arial"/>
        <family val="2"/>
      </rPr>
      <t xml:space="preserve">
Inability to effectively manage the volume of people presenting themselves as homeless and the additional pressures placed on the homeless budgets. Rising cost of placements. </t>
    </r>
  </si>
  <si>
    <r>
      <rPr>
        <b/>
        <sz val="14"/>
        <rFont val="Arial"/>
        <family val="2"/>
      </rPr>
      <t>Cause(s):</t>
    </r>
    <r>
      <rPr>
        <sz val="14"/>
        <rFont val="Arial"/>
        <family val="2"/>
      </rPr>
      <t xml:space="preserve"> 
1. Continued subsidy freeze on TA subsidy rates  
2. Rising numbers of placements (approx. 15 per month)  
3. Further reductions to local affordable sustainable options 
4. Rising energy and other costs mean households are facing increasing risk of homelessness
5. Uncertainty around the impact of move on requirements for schemes such as Homes for Ukraine, Afghanistan resettlement programme
6. Withdrawal of number of private landlords and housing providers from the TA market. 
7. Market reaction to interest rates, response to inflation rates, and proposed changes to legislation leading to reduction in supply.
8. Reaction to supply and demand leading to increased costs
9. Increased pressure securing accommodation as a result of competition from others   
</t>
    </r>
    <r>
      <rPr>
        <b/>
        <sz val="14"/>
        <rFont val="Arial"/>
        <family val="2"/>
      </rPr>
      <t>Effect(s):</t>
    </r>
    <r>
      <rPr>
        <sz val="14"/>
        <rFont val="Arial"/>
        <family val="2"/>
      </rPr>
      <t xml:space="preserve">
1. Failure to fulfil statutory obligations 
2. Impact on life chances and outcomes for individuals and families in temporary accommodation  
3</t>
    </r>
    <r>
      <rPr>
        <sz val="14"/>
        <color rgb="FFFF0000"/>
        <rFont val="Arial"/>
        <family val="2"/>
      </rPr>
      <t xml:space="preserve">. </t>
    </r>
    <r>
      <rPr>
        <sz val="14"/>
        <rFont val="Arial"/>
        <family val="2"/>
      </rPr>
      <t>Increased risk of legal challenge due to accommodation and increased risk of Out of Borough Placements
4. Increased risk of legal challenge due to provision of accommodation (including shared accommodation and commercial hotels) 
5. Pressure on other services 
6. Increase in the number of out of borough placements
7. Increased length of stay in TA due to less move on opportunities
8. Costs cannot be contained within budget</t>
    </r>
  </si>
  <si>
    <t xml:space="preserve"> Phase 2 of meadowship homes property acqusition now live. Approval to progress with a further 3 housing sites under the LBB affordable housing delivery programme
- ongoing conversion of tenancies in the More Homes Bromley scheme from temporary to permanent
- Review requirement for block bookings to ensure sufficient TA supply  
- Progress counter fraud work on TA properties and explore joint fraud working with social landlords to ensure properties are occupied by intended clients.
- Pursue additional grant funding to increase affordable housing supply through development acquisition and empty homes
 - Explore whether, when accommodation is lost, the Council can take on these properties instead
 - Undertake a review of arrangements with Housing Association partners to look at potential to increase number of nominations and make best use of existing housing stock</t>
  </si>
  <si>
    <t xml:space="preserve">IT Security Failure
</t>
  </si>
  <si>
    <r>
      <rPr>
        <b/>
        <sz val="14"/>
        <rFont val="Arial"/>
        <family val="2"/>
      </rPr>
      <t xml:space="preserve">Cause(s): </t>
    </r>
    <r>
      <rPr>
        <sz val="14"/>
        <rFont val="Arial"/>
        <family val="2"/>
      </rPr>
      <t xml:space="preserve">
Failure of IT Security (responsibility across Bromley &amp; BT) to manage risk of attack or intrusion leading to potential corruption / loss of data / loss of systems
Failure to comply with relevant legislation (GDPR)
Failure to ensure the confidentiality, integrity, and availability of information assets.
</t>
    </r>
    <r>
      <rPr>
        <b/>
        <sz val="14"/>
        <rFont val="Arial"/>
        <family val="2"/>
      </rPr>
      <t>Effect(s):</t>
    </r>
    <r>
      <rPr>
        <sz val="14"/>
        <rFont val="Arial"/>
        <family val="2"/>
      </rPr>
      <t xml:space="preserve">
1. Distress and/or physical impact on wellbeing of customers
2. Impact on operational integrity
3. Reputational damage to services and the authority as a whole
4. Liability in law
5. Economic damage to authority and/or customers
6. Impact on service take up due to reduced confidence from the public</t>
    </r>
  </si>
  <si>
    <t xml:space="preserve"> -Application of effective security management including effective application of anti-virus protection and security measures through the IT Contract with BT 
- Regular Penetration Testing undertaken
- Information Security Team in place
- Patch updates undertaken regularly
- LBB is currently compliant with the Public Services Network Code of Connection (PSN CoCo), Cyber Essentials and DSP Toolkit and PCI-DSS (Payment Card Industry standards)
The LBB Corporate Leadership Team formally accept the above certifications  as the basis of LBB's internal information governance and security program.  These standards are based on the ISO27001 international best practice and NCSC guidance for managing information security and are therefore fit for purpose for assessing and managing the Council's information risk
- GDPR Training programme in place
- Induction programme in place
- Additional resources to manage riskd
- Security Operation Centre(SOC) has been implemented which proactively monitor of the LBB Data and Infrastructure.</t>
  </si>
  <si>
    <t xml:space="preserve"> - Review CIS benchmarking and secure score for On-prem, HCI and Azure servers.  Implement CIS level 1 security patching
- Mature DLP tool to ensure false positives are tuned out and that policies capture and flag high risk email communication
 - Ensure internal reporting of data breaches happens in a timely way
 - Ensure that services are supporting the SAR processes in a timely way</t>
  </si>
  <si>
    <r>
      <rPr>
        <b/>
        <sz val="14"/>
        <rFont val="Arial"/>
        <family val="2"/>
      </rPr>
      <t>Cause(s):</t>
    </r>
    <r>
      <rPr>
        <sz val="14"/>
        <rFont val="Arial"/>
        <family val="2"/>
      </rPr>
      <t xml:space="preserve">
1. Property price reductions as a result of the economic environment could have a negative impact on sale proceeds.
2. Limited scope to identify further Council assets for disposal 
3. Significant increase in cost of capital schemes due to inflation and supply issues requiring an increase in funding
4. Significant additional costs and future liabilities across the Council's operational estate arising from any further condition survey liabilities not identified at this stage.
5. Requirement to obtain funding for significant new Housing Schemes and impact of higher borrowing costs
6. In February 2024, a report titled Capital Strategy 2024-25 to 2027-28 and Q3 Capital Programme Monitoring to Executive identified a significant increase in the Council's capital programme and resulting funding proposals given the factors identified above there is a risk that significant changes in cost and proceeds could create a new capital financing shortfall that needs to be addressed. The full funding identified excludes the potential works relating to potential works on the Churchill Theatre and library with proposals expected to be reported to Members later this year. 
7. Only limited earmarked reserves available to support the capital programme, once other pressures (inc revenue budget gap) are factored in.
</t>
    </r>
    <r>
      <rPr>
        <b/>
        <sz val="14"/>
        <rFont val="Arial"/>
        <family val="2"/>
      </rPr>
      <t>Effect(s):</t>
    </r>
    <r>
      <rPr>
        <sz val="14"/>
        <color rgb="FFFF0000"/>
        <rFont val="Arial"/>
        <family val="2"/>
      </rPr>
      <t xml:space="preserve">
</t>
    </r>
    <r>
      <rPr>
        <sz val="14"/>
        <rFont val="Arial"/>
        <family val="2"/>
      </rPr>
      <t>Without alternative funding, the Council would require drawdown from revenue resources. This would increase the Council's revenue budget gap and/or further deplete earmarked reserves. 
2. Increased use of external borrowing would add interest cost pressure to the Council's revenue budget along with Minimum Revenue Provision requirements for repayment of borrowing
3. Schemes would not be able to progress due to lack of funding available although the scope to do this may be limited given the critical nature of some of the works required
4. Potential requirement to sell operational or income generating investment properties to fund capital costs</t>
    </r>
  </si>
  <si>
    <t>Corporate Risk Register</t>
  </si>
  <si>
    <r>
      <t xml:space="preserve">Cause(s): 
</t>
    </r>
    <r>
      <rPr>
        <sz val="12"/>
        <rFont val="Arial"/>
        <family val="2"/>
      </rPr>
      <t>1. The 2024/25 Draft Budget report to Executive identified the need to reduce the Council's 'budget gap' of £38.7m per annum by 2027/28.  The Council received a one-year financial settlement for 2024/25, which creates uncertainty on funding levels for the medium term.   
2. The fundamental review of local government funding through the Fair Funding Review and Business Rate review is now expected to be delayed until at least 2026/27 which adds to financial uncertainty in considering the impact on the financial forecast for 2025/26 to 2027/28.   Apart from cost/growth pressures relating to SEN, social care and homelessness, the significant cost increases relating to inflation continue for some time. These factors can have a significant impact on the future years'  'budget gap' identified above.   More background is included in the Draft 2024/25 Budget and Update on the Council's Financial Strategy 2025/26 to 2027/28 report to Executive on 17th January 2024 and 2024/25 Council Tax report of February 2024. 
3. Failure to meet departmental budgets due to increased demand on key services resulting in overspends: Housing (homelessness and cost of bed and breakfast); Adult Social Care (demographic changes including ageing population); Children's Social Care,  Education (central costs, high needs transport and DSG deficit), Waste (growing number of households), Dedicated Schools Grant deficit increases and limited delivery of planned mitigation savings.
4. New capital schemes may be required with the associated revenue impact (including financing) adding to the Council's 'budget gap' to meet.
5. Dependency on external grants to fund services (schools and housing benefits are ring-fenced) - effect if grant reduces (Public Health services) or ceases.
6. Increases in national living wage will have cost implications to the Council over the next few years (e.g. care providers and carers).  
7. Local government may be required to take on new funding responsibilities in the future without adequate funding.
8. Ongoing risk of inflation exceeding Bank of England inflation target levels. 
9. Failure to identify and highlight frauds and weaknesses in the system of internal control (which invariably have a financial impact). Overall, identified fraud losses are mainly benefit related (Council Tax Support / Single Person Discount).</t>
    </r>
    <r>
      <rPr>
        <b/>
        <sz val="12"/>
        <rFont val="Arial"/>
        <family val="2"/>
      </rPr>
      <t xml:space="preserve">
Effect(s):
</t>
    </r>
    <r>
      <rPr>
        <sz val="12"/>
        <rFont val="Arial"/>
        <family val="2"/>
      </rPr>
      <t>1. Increased overspends in particular services
2. Council unable to carry out its statutory duties due to services cuts
3. Reputational damage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</si>
</sst>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Arial"/>
      <family val="2"/>
    </font>
    <font>
      <sz val="12"/>
      <color theme="1"/>
      <name val="Arial"/>
      <family val="2"/>
    </font>
    <font>
      <sz val="8"/>
      <name val="Calibri"/>
      <family val="2"/>
    </font>
    <font>
      <b/>
      <sz val="14"/>
      <color indexed="8"/>
      <name val="Arial"/>
      <family val="2"/>
    </font>
    <font>
      <b/>
      <sz val="14"/>
      <name val="Arial"/>
      <family val="2"/>
    </font>
    <font>
      <b/>
      <sz val="14"/>
      <color theme="1"/>
      <name val="Arial"/>
      <family val="2"/>
    </font>
    <font>
      <sz val="14"/>
      <color theme="1"/>
      <name val="Arial"/>
      <family val="2"/>
    </font>
    <font>
      <sz val="14"/>
      <name val="Arial"/>
      <family val="2"/>
    </font>
    <font>
      <sz val="14"/>
      <color indexed="8"/>
      <name val="Arial"/>
      <family val="2"/>
    </font>
    <font>
      <i/>
      <sz val="14"/>
      <color indexed="8"/>
      <name val="Arial"/>
      <family val="2"/>
    </font>
    <font>
      <b/>
      <sz val="18"/>
      <name val="Arial"/>
      <family val="2"/>
    </font>
    <font>
      <b/>
      <sz val="36"/>
      <name val="Arial"/>
      <family val="2"/>
    </font>
    <font>
      <b/>
      <sz val="16"/>
      <color indexed="8"/>
      <name val="Arial"/>
      <family val="2"/>
    </font>
    <font>
      <sz val="10"/>
      <name val="Arial"/>
      <family val="2"/>
    </font>
    <font>
      <sz val="12"/>
      <name val="Arial"/>
      <family val="2"/>
    </font>
    <font>
      <sz val="14"/>
      <color rgb="FF00B050"/>
      <name val="Arial"/>
      <family val="2"/>
    </font>
    <font>
      <sz val="13"/>
      <name val="Arial"/>
      <family val="2"/>
    </font>
    <font>
      <sz val="12"/>
      <color theme="1"/>
      <name val="Symbol"/>
      <family val="1"/>
      <charset val="2"/>
    </font>
    <font>
      <b/>
      <sz val="12"/>
      <name val="Arial"/>
      <family val="2"/>
    </font>
    <font>
      <sz val="12"/>
      <color indexed="8"/>
      <name val="Arial"/>
      <family val="2"/>
    </font>
    <font>
      <sz val="14"/>
      <color rgb="FFFF0000"/>
      <name val="Arial"/>
      <family val="2"/>
    </font>
    <font>
      <strike/>
      <sz val="14"/>
      <name val="Arial"/>
      <family val="2"/>
    </font>
    <font>
      <vertAlign val="superscript"/>
      <sz val="14"/>
      <name val="Arial"/>
      <family val="2"/>
    </font>
    <font>
      <sz val="10.25"/>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right/>
      <top/>
      <bottom style="thin">
        <color auto="1"/>
      </bottom>
      <diagonal/>
    </border>
    <border>
      <left/>
      <right style="double">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4" fillId="0" borderId="0"/>
    <xf numFmtId="0" fontId="1" fillId="0" borderId="0"/>
  </cellStyleXfs>
  <cellXfs count="114">
    <xf numFmtId="0" fontId="0" fillId="0" borderId="0" xfId="0"/>
    <xf numFmtId="0" fontId="9" fillId="0" borderId="0" xfId="0" applyFont="1"/>
    <xf numFmtId="0" fontId="9" fillId="0" borderId="0" xfId="0" applyFont="1" applyAlignment="1">
      <alignment wrapText="1"/>
    </xf>
    <xf numFmtId="0" fontId="0" fillId="3" borderId="2" xfId="0" applyFill="1" applyBorder="1"/>
    <xf numFmtId="0" fontId="0" fillId="3" borderId="3"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applyAlignment="1">
      <alignment horizontal="centerContinuous"/>
    </xf>
    <xf numFmtId="0" fontId="0" fillId="0" borderId="4" xfId="0" applyBorder="1" applyAlignment="1">
      <alignment horizontal="centerContinuous"/>
    </xf>
    <xf numFmtId="0" fontId="0" fillId="3" borderId="11" xfId="0" applyFill="1" applyBorder="1"/>
    <xf numFmtId="0" fontId="0" fillId="3" borderId="12" xfId="0" applyFill="1" applyBorder="1"/>
    <xf numFmtId="0" fontId="0" fillId="3" borderId="13" xfId="0" applyFill="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applyAlignment="1">
      <alignment horizontal="centerContinuous"/>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9" fillId="0" borderId="1" xfId="0" applyFont="1" applyBorder="1" applyAlignment="1" applyProtection="1">
      <alignment horizontal="center" vertical="center" wrapText="1"/>
      <protection locked="0"/>
    </xf>
    <xf numFmtId="0" fontId="4" fillId="2" borderId="1" xfId="0" applyFont="1" applyFill="1" applyBorder="1" applyAlignment="1">
      <alignment horizontal="center" vertical="center" textRotation="90" wrapText="1"/>
    </xf>
    <xf numFmtId="0" fontId="8" fillId="0" borderId="1" xfId="0" quotePrefix="1" applyFont="1" applyBorder="1" applyAlignment="1" applyProtection="1">
      <alignment horizontal="center" vertical="center" wrapText="1"/>
      <protection locked="0"/>
    </xf>
    <xf numFmtId="0" fontId="9" fillId="0" borderId="0" xfId="0" applyFont="1" applyBorder="1"/>
    <xf numFmtId="0" fontId="7" fillId="0" borderId="1" xfId="0" applyFont="1" applyFill="1" applyBorder="1" applyAlignment="1" applyProtection="1">
      <alignment horizontal="center" vertical="center" wrapText="1"/>
      <protection locked="0"/>
    </xf>
    <xf numFmtId="0" fontId="9" fillId="0" borderId="0" xfId="0" applyFont="1" applyBorder="1" applyAlignment="1">
      <alignment vertical="center"/>
    </xf>
    <xf numFmtId="0" fontId="9" fillId="0" borderId="0" xfId="0" applyFont="1" applyBorder="1" applyAlignment="1">
      <alignment vertical="center" wrapText="1"/>
    </xf>
    <xf numFmtId="0" fontId="8" fillId="0" borderId="1" xfId="0" applyFont="1" applyBorder="1" applyAlignment="1" applyProtection="1">
      <alignment horizontal="center" vertical="center" wrapText="1"/>
      <protection locked="0"/>
    </xf>
    <xf numFmtId="49" fontId="7" fillId="0" borderId="1" xfId="0" quotePrefix="1" applyNumberFormat="1" applyFont="1" applyBorder="1" applyAlignment="1" applyProtection="1">
      <alignment horizontal="left" vertical="center" wrapText="1"/>
      <protection locked="0"/>
    </xf>
    <xf numFmtId="49" fontId="9" fillId="0" borderId="0" xfId="0" applyNumberFormat="1" applyFont="1" applyAlignment="1">
      <alignment wrapText="1"/>
    </xf>
    <xf numFmtId="0" fontId="8" fillId="0" borderId="1" xfId="0" applyFont="1" applyFill="1" applyBorder="1" applyAlignment="1" applyProtection="1">
      <alignment horizontal="left" vertical="center" wrapText="1"/>
      <protection locked="0"/>
    </xf>
    <xf numFmtId="49" fontId="4" fillId="0" borderId="1" xfId="0" applyNumberFormat="1" applyFont="1" applyBorder="1" applyAlignment="1">
      <alignment horizontal="center" vertical="center"/>
    </xf>
    <xf numFmtId="49" fontId="9" fillId="0" borderId="0" xfId="0" applyNumberFormat="1" applyFont="1"/>
    <xf numFmtId="49" fontId="8" fillId="0" borderId="1" xfId="0" quotePrefix="1" applyNumberFormat="1" applyFont="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49" fontId="15" fillId="0" borderId="1" xfId="0" quotePrefix="1" applyNumberFormat="1" applyFont="1" applyBorder="1" applyAlignment="1" applyProtection="1">
      <alignment horizontal="left" vertical="center" wrapText="1"/>
      <protection locked="0"/>
    </xf>
    <xf numFmtId="49" fontId="8" fillId="0" borderId="1" xfId="0" applyNumberFormat="1" applyFont="1" applyBorder="1" applyAlignment="1" applyProtection="1">
      <alignment horizontal="left" vertical="center" wrapText="1" indent="1"/>
      <protection locked="0"/>
    </xf>
    <xf numFmtId="0" fontId="9" fillId="0" borderId="1" xfId="0"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left" vertical="center" wrapText="1" indent="1"/>
      <protection locked="0"/>
    </xf>
    <xf numFmtId="0" fontId="8" fillId="0" borderId="1" xfId="0" quotePrefix="1" applyFont="1" applyFill="1" applyBorder="1" applyAlignment="1" applyProtection="1">
      <alignment horizontal="center" vertical="center" wrapText="1"/>
      <protection locked="0"/>
    </xf>
    <xf numFmtId="0" fontId="16" fillId="0" borderId="0" xfId="0" applyFont="1" applyFill="1" applyBorder="1" applyAlignment="1">
      <alignment vertical="center" wrapText="1"/>
    </xf>
    <xf numFmtId="0" fontId="9" fillId="0" borderId="0" xfId="0" applyFont="1" applyFill="1" applyBorder="1"/>
    <xf numFmtId="49" fontId="17" fillId="0" borderId="1" xfId="0" quotePrefix="1" applyNumberFormat="1" applyFont="1" applyBorder="1" applyAlignment="1" applyProtection="1">
      <alignment horizontal="left" vertical="center" wrapText="1"/>
      <protection locked="0"/>
    </xf>
    <xf numFmtId="0" fontId="18" fillId="0" borderId="0" xfId="0" applyFont="1" applyAlignment="1">
      <alignment horizontal="left" vertical="center" indent="5"/>
    </xf>
    <xf numFmtId="0" fontId="2" fillId="0" borderId="0" xfId="0" applyFont="1" applyAlignment="1">
      <alignment vertical="center"/>
    </xf>
    <xf numFmtId="0" fontId="9" fillId="5"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indent="1"/>
      <protection locked="0"/>
    </xf>
    <xf numFmtId="0" fontId="7" fillId="0" borderId="1" xfId="0" applyFont="1" applyFill="1" applyBorder="1" applyAlignment="1" applyProtection="1">
      <alignment horizontal="left" vertical="center" wrapText="1" indent="1"/>
      <protection locked="0"/>
    </xf>
    <xf numFmtId="0" fontId="8" fillId="0" borderId="1" xfId="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protection locked="0"/>
    </xf>
    <xf numFmtId="0" fontId="19" fillId="0" borderId="1" xfId="0" applyFont="1" applyBorder="1" applyAlignment="1" applyProtection="1">
      <alignment horizontal="left" vertical="center" wrapText="1" indent="1"/>
      <protection locked="0"/>
    </xf>
    <xf numFmtId="0" fontId="21" fillId="0" borderId="0" xfId="0" applyFont="1" applyBorder="1" applyAlignment="1">
      <alignment vertical="center"/>
    </xf>
    <xf numFmtId="0" fontId="21" fillId="0" borderId="0" xfId="0" applyFont="1" applyBorder="1"/>
    <xf numFmtId="0" fontId="8" fillId="6" borderId="1" xfId="0" applyFont="1" applyFill="1" applyBorder="1" applyAlignment="1">
      <alignment horizontal="center" vertical="center" wrapText="1"/>
    </xf>
    <xf numFmtId="0" fontId="8"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indent="1"/>
      <protection locked="0"/>
    </xf>
    <xf numFmtId="0" fontId="8" fillId="6"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quotePrefix="1" applyFont="1" applyBorder="1" applyAlignment="1" applyProtection="1">
      <alignment horizontal="left" vertical="center" wrapText="1"/>
      <protection locked="0"/>
    </xf>
    <xf numFmtId="0" fontId="21" fillId="0" borderId="1" xfId="0" quotePrefix="1" applyFont="1" applyBorder="1" applyAlignment="1" applyProtection="1">
      <alignment horizontal="left" vertical="center" wrapText="1"/>
      <protection locked="0"/>
    </xf>
    <xf numFmtId="14" fontId="21" fillId="0" borderId="0" xfId="0" applyNumberFormat="1" applyFont="1" applyBorder="1" applyAlignment="1">
      <alignment vertical="center"/>
    </xf>
    <xf numFmtId="14" fontId="9" fillId="0" borderId="0" xfId="0" applyNumberFormat="1" applyFont="1" applyBorder="1" applyAlignment="1">
      <alignment vertical="center" wrapText="1"/>
    </xf>
    <xf numFmtId="0" fontId="6" fillId="0" borderId="1" xfId="0" applyFont="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14" fontId="16" fillId="0" borderId="0" xfId="0" applyNumberFormat="1" applyFont="1" applyBorder="1" applyAlignment="1">
      <alignment vertical="center" wrapText="1"/>
    </xf>
    <xf numFmtId="0" fontId="8" fillId="0" borderId="0" xfId="0" applyFont="1" applyBorder="1" applyAlignment="1">
      <alignment vertical="center"/>
    </xf>
    <xf numFmtId="0" fontId="8" fillId="0" borderId="0" xfId="0" applyFont="1" applyBorder="1"/>
    <xf numFmtId="0" fontId="6" fillId="0" borderId="1" xfId="0" applyFont="1" applyBorder="1" applyAlignment="1" applyProtection="1">
      <alignment horizontal="left" vertical="center" wrapText="1" indent="1"/>
      <protection locked="0"/>
    </xf>
    <xf numFmtId="49" fontId="24" fillId="0" borderId="1" xfId="0" quotePrefix="1" applyNumberFormat="1" applyFont="1" applyBorder="1" applyAlignment="1" applyProtection="1">
      <alignment horizontal="left" vertical="center" wrapText="1"/>
      <protection locked="0"/>
    </xf>
    <xf numFmtId="49" fontId="14" fillId="0" borderId="1" xfId="0" quotePrefix="1" applyNumberFormat="1"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8" fillId="0" borderId="1" xfId="1" applyFont="1" applyFill="1" applyBorder="1" applyAlignment="1" applyProtection="1">
      <alignment horizontal="left" vertical="center" wrapText="1" indent="1"/>
      <protection locked="0"/>
    </xf>
    <xf numFmtId="0" fontId="8" fillId="0" borderId="1" xfId="1"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49" fontId="8" fillId="0" borderId="1" xfId="0" quotePrefix="1" applyNumberFormat="1" applyFont="1" applyFill="1" applyBorder="1" applyAlignment="1" applyProtection="1">
      <alignment horizontal="left" vertical="center" wrapText="1"/>
      <protection locked="0"/>
    </xf>
    <xf numFmtId="49" fontId="15" fillId="0" borderId="1" xfId="0" quotePrefix="1" applyNumberFormat="1" applyFont="1" applyFill="1" applyBorder="1" applyAlignment="1" applyProtection="1">
      <alignment horizontal="left" vertical="center" wrapText="1"/>
      <protection locked="0"/>
    </xf>
    <xf numFmtId="14" fontId="20" fillId="0" borderId="0" xfId="0" applyNumberFormat="1" applyFont="1" applyFill="1" applyBorder="1" applyAlignment="1">
      <alignment vertical="center" wrapText="1"/>
    </xf>
    <xf numFmtId="17" fontId="5" fillId="0" borderId="1" xfId="0" applyNumberFormat="1" applyFont="1" applyFill="1" applyBorder="1" applyAlignment="1">
      <alignment horizontal="center" vertical="center" wrapText="1"/>
    </xf>
    <xf numFmtId="0" fontId="13" fillId="2" borderId="35" xfId="2" applyFont="1" applyFill="1" applyBorder="1" applyAlignment="1">
      <alignment horizontal="center" vertical="center" wrapText="1"/>
    </xf>
    <xf numFmtId="0" fontId="13" fillId="2" borderId="36" xfId="2" applyFont="1" applyFill="1" applyBorder="1" applyAlignment="1">
      <alignment horizontal="center" vertical="top" wrapText="1"/>
    </xf>
    <xf numFmtId="0" fontId="13" fillId="2" borderId="35" xfId="2" applyFont="1" applyFill="1" applyBorder="1" applyAlignment="1">
      <alignment horizontal="center" vertical="center" wrapText="1"/>
    </xf>
    <xf numFmtId="0" fontId="13" fillId="2" borderId="36" xfId="2" applyFont="1" applyFill="1" applyBorder="1" applyAlignment="1">
      <alignment horizontal="center" vertical="top" wrapText="1"/>
    </xf>
    <xf numFmtId="0" fontId="13" fillId="2" borderId="35" xfId="2" applyFont="1" applyFill="1" applyBorder="1" applyAlignment="1">
      <alignment horizontal="center" vertical="center" wrapText="1"/>
    </xf>
    <xf numFmtId="0" fontId="13" fillId="2" borderId="37" xfId="2" applyFont="1" applyFill="1" applyBorder="1" applyAlignment="1">
      <alignment horizontal="center" vertical="top" wrapText="1"/>
    </xf>
    <xf numFmtId="0" fontId="12" fillId="0" borderId="38" xfId="0" applyFont="1" applyBorder="1" applyAlignment="1">
      <alignment horizontal="center" vertical="center"/>
    </xf>
    <xf numFmtId="0" fontId="12" fillId="0" borderId="16" xfId="0" applyFont="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33" xfId="0" applyFont="1" applyBorder="1" applyAlignment="1">
      <alignment horizontal="left" vertical="center" indent="3"/>
    </xf>
    <xf numFmtId="0" fontId="11" fillId="0" borderId="34" xfId="0" applyFont="1" applyBorder="1" applyAlignment="1">
      <alignment horizontal="left" vertical="center" indent="3"/>
    </xf>
    <xf numFmtId="0" fontId="11" fillId="0" borderId="32" xfId="0" applyFont="1" applyBorder="1" applyAlignment="1">
      <alignment horizontal="center" vertical="center"/>
    </xf>
    <xf numFmtId="0" fontId="11" fillId="0" borderId="33" xfId="0" applyFont="1" applyBorder="1" applyAlignment="1">
      <alignment horizontal="center" vertical="center"/>
    </xf>
  </cellXfs>
  <cellStyles count="3">
    <cellStyle name="Normal" xfId="0" builtinId="0"/>
    <cellStyle name="Normal 2" xfId="1" xr:uid="{00000000-0005-0000-0000-000001000000}"/>
    <cellStyle name="Normal 3" xfId="2" xr:uid="{1664B30E-2A62-4FBC-A09E-790EBEA7BC44}"/>
  </cellStyles>
  <dxfs count="24">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CC99"/>
      <color rgb="FFFF0000"/>
      <color rgb="FFFFFF00"/>
      <color rgb="FFFF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1039384</xdr:colOff>
      <xdr:row>0</xdr:row>
      <xdr:rowOff>1731818</xdr:rowOff>
    </xdr:to>
    <xdr:pic>
      <xdr:nvPicPr>
        <xdr:cNvPr id="3" name="Picture 2" descr="London Borough of Bromley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88520" cy="1731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047418\AppData\Local\Temp\notes39886B\CEX%20-%20Risk%20Register%203103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nebromley/BA/Pub_Res/Pub_ATD/Team_ATD/Team_Tec/Team_RM/Lists/Published%20Documents/Copy%20of%20Bromley%20Risk%20Register%20Aug%202011%20before%20LDS%20changes%20et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Register"/>
      <sheetName val="Risk Matrix"/>
      <sheetName val="Impact Guidelines"/>
      <sheetName val="Likelihood Guidelines"/>
      <sheetName val="Corporate Risks"/>
      <sheetName val="Risk Table"/>
      <sheetName val="New Risk Table"/>
      <sheetName val="Breakdown"/>
    </sheetNames>
    <sheetDataSet>
      <sheetData sheetId="0"/>
      <sheetData sheetId="1"/>
      <sheetData sheetId="2"/>
      <sheetData sheetId="3"/>
      <sheetData sheetId="4"/>
      <sheetData sheetId="5"/>
      <sheetData sheetId="6">
        <row r="2">
          <cell r="A2" t="str">
            <v>New Risk Register Look-up Table</v>
          </cell>
        </row>
        <row r="4">
          <cell r="A4" t="str">
            <v>Concatenate</v>
          </cell>
          <cell r="B4" t="str">
            <v>Gross / Net Risk</v>
          </cell>
          <cell r="C4" t="str">
            <v>Gross / Net Likelihood</v>
          </cell>
          <cell r="D4" t="str">
            <v>Gross / Net Risk Rating</v>
          </cell>
          <cell r="E4" t="str">
            <v>Gross / Net  Score</v>
          </cell>
        </row>
        <row r="5">
          <cell r="A5" t="str">
            <v>1_1</v>
          </cell>
          <cell r="B5">
            <v>1</v>
          </cell>
          <cell r="C5">
            <v>1</v>
          </cell>
          <cell r="D5" t="str">
            <v>Low</v>
          </cell>
          <cell r="E5">
            <v>1</v>
          </cell>
        </row>
        <row r="6">
          <cell r="A6" t="str">
            <v>1_2</v>
          </cell>
          <cell r="B6">
            <v>1</v>
          </cell>
          <cell r="C6">
            <v>2</v>
          </cell>
          <cell r="D6" t="str">
            <v>Low</v>
          </cell>
          <cell r="E6">
            <v>2</v>
          </cell>
        </row>
        <row r="7">
          <cell r="A7" t="str">
            <v>1_3</v>
          </cell>
          <cell r="B7">
            <v>1</v>
          </cell>
          <cell r="C7">
            <v>3</v>
          </cell>
          <cell r="D7" t="str">
            <v>Low</v>
          </cell>
          <cell r="E7">
            <v>3</v>
          </cell>
        </row>
        <row r="8">
          <cell r="A8" t="str">
            <v>1_4</v>
          </cell>
          <cell r="B8">
            <v>1</v>
          </cell>
          <cell r="C8">
            <v>4</v>
          </cell>
          <cell r="D8" t="str">
            <v>Low</v>
          </cell>
          <cell r="E8">
            <v>4</v>
          </cell>
        </row>
        <row r="9">
          <cell r="A9" t="str">
            <v>1_5</v>
          </cell>
          <cell r="B9">
            <v>1</v>
          </cell>
          <cell r="C9">
            <v>5</v>
          </cell>
          <cell r="D9" t="str">
            <v>Medium</v>
          </cell>
          <cell r="E9">
            <v>5</v>
          </cell>
        </row>
        <row r="10">
          <cell r="A10" t="str">
            <v>2_1</v>
          </cell>
          <cell r="B10">
            <v>2</v>
          </cell>
          <cell r="C10">
            <v>1</v>
          </cell>
          <cell r="D10" t="str">
            <v>Low</v>
          </cell>
          <cell r="E10">
            <v>2</v>
          </cell>
        </row>
        <row r="11">
          <cell r="A11" t="str">
            <v>2_2</v>
          </cell>
          <cell r="B11">
            <v>2</v>
          </cell>
          <cell r="C11">
            <v>2</v>
          </cell>
          <cell r="D11" t="str">
            <v>Low</v>
          </cell>
          <cell r="E11">
            <v>4</v>
          </cell>
        </row>
        <row r="12">
          <cell r="A12" t="str">
            <v>2_3</v>
          </cell>
          <cell r="B12">
            <v>2</v>
          </cell>
          <cell r="C12">
            <v>3</v>
          </cell>
          <cell r="D12" t="str">
            <v>Medium</v>
          </cell>
          <cell r="E12">
            <v>6</v>
          </cell>
        </row>
        <row r="13">
          <cell r="A13" t="str">
            <v>2_4</v>
          </cell>
          <cell r="B13">
            <v>2</v>
          </cell>
          <cell r="C13">
            <v>4</v>
          </cell>
          <cell r="D13" t="str">
            <v>Medium</v>
          </cell>
          <cell r="E13">
            <v>8</v>
          </cell>
        </row>
        <row r="14">
          <cell r="A14" t="str">
            <v>2_5</v>
          </cell>
          <cell r="B14">
            <v>2</v>
          </cell>
          <cell r="C14">
            <v>5</v>
          </cell>
          <cell r="D14" t="str">
            <v>Significant</v>
          </cell>
          <cell r="E14">
            <v>10</v>
          </cell>
        </row>
        <row r="15">
          <cell r="A15" t="str">
            <v>3_1</v>
          </cell>
          <cell r="B15">
            <v>3</v>
          </cell>
          <cell r="C15">
            <v>1</v>
          </cell>
          <cell r="D15" t="str">
            <v>Low</v>
          </cell>
          <cell r="E15">
            <v>3</v>
          </cell>
        </row>
        <row r="16">
          <cell r="A16" t="str">
            <v>3_2</v>
          </cell>
          <cell r="B16">
            <v>3</v>
          </cell>
          <cell r="C16">
            <v>2</v>
          </cell>
          <cell r="D16" t="str">
            <v>Medium</v>
          </cell>
          <cell r="E16">
            <v>6</v>
          </cell>
        </row>
        <row r="17">
          <cell r="A17" t="str">
            <v>3_3</v>
          </cell>
          <cell r="B17">
            <v>3</v>
          </cell>
          <cell r="C17">
            <v>3</v>
          </cell>
          <cell r="D17" t="str">
            <v>Medium</v>
          </cell>
          <cell r="E17">
            <v>9</v>
          </cell>
        </row>
        <row r="18">
          <cell r="A18" t="str">
            <v>3_4</v>
          </cell>
          <cell r="B18">
            <v>3</v>
          </cell>
          <cell r="C18">
            <v>4</v>
          </cell>
          <cell r="D18" t="str">
            <v>Significant</v>
          </cell>
          <cell r="E18">
            <v>12</v>
          </cell>
        </row>
        <row r="19">
          <cell r="A19" t="str">
            <v>3_5</v>
          </cell>
          <cell r="B19">
            <v>3</v>
          </cell>
          <cell r="C19">
            <v>5</v>
          </cell>
          <cell r="D19" t="str">
            <v>High</v>
          </cell>
          <cell r="E19">
            <v>15</v>
          </cell>
        </row>
        <row r="20">
          <cell r="A20" t="str">
            <v>4_1</v>
          </cell>
          <cell r="B20">
            <v>4</v>
          </cell>
          <cell r="C20">
            <v>1</v>
          </cell>
          <cell r="D20" t="str">
            <v>Low</v>
          </cell>
          <cell r="E20">
            <v>4</v>
          </cell>
        </row>
        <row r="21">
          <cell r="A21" t="str">
            <v>4_2</v>
          </cell>
          <cell r="B21">
            <v>4</v>
          </cell>
          <cell r="C21">
            <v>2</v>
          </cell>
          <cell r="D21" t="str">
            <v>Medium</v>
          </cell>
          <cell r="E21">
            <v>8</v>
          </cell>
        </row>
        <row r="22">
          <cell r="A22" t="str">
            <v>4_3</v>
          </cell>
          <cell r="B22">
            <v>4</v>
          </cell>
          <cell r="C22">
            <v>3</v>
          </cell>
          <cell r="D22" t="str">
            <v>Significant</v>
          </cell>
          <cell r="E22">
            <v>12</v>
          </cell>
        </row>
        <row r="23">
          <cell r="A23" t="str">
            <v>4_4</v>
          </cell>
          <cell r="B23">
            <v>4</v>
          </cell>
          <cell r="C23">
            <v>4</v>
          </cell>
          <cell r="D23" t="str">
            <v>High</v>
          </cell>
          <cell r="E23">
            <v>16</v>
          </cell>
        </row>
        <row r="24">
          <cell r="A24" t="str">
            <v>4_5</v>
          </cell>
          <cell r="B24">
            <v>4</v>
          </cell>
          <cell r="C24">
            <v>5</v>
          </cell>
          <cell r="D24" t="str">
            <v>High</v>
          </cell>
          <cell r="E24">
            <v>20</v>
          </cell>
        </row>
        <row r="25">
          <cell r="A25" t="str">
            <v>5_1</v>
          </cell>
          <cell r="B25">
            <v>5</v>
          </cell>
          <cell r="C25">
            <v>1</v>
          </cell>
          <cell r="D25" t="str">
            <v>Medium</v>
          </cell>
          <cell r="E25">
            <v>5</v>
          </cell>
        </row>
        <row r="26">
          <cell r="A26" t="str">
            <v>5_2</v>
          </cell>
          <cell r="B26">
            <v>5</v>
          </cell>
          <cell r="C26">
            <v>2</v>
          </cell>
          <cell r="D26" t="str">
            <v>Significant</v>
          </cell>
          <cell r="E26">
            <v>10</v>
          </cell>
        </row>
        <row r="27">
          <cell r="A27" t="str">
            <v>5_3</v>
          </cell>
          <cell r="B27">
            <v>5</v>
          </cell>
          <cell r="C27">
            <v>3</v>
          </cell>
          <cell r="D27" t="str">
            <v>High</v>
          </cell>
          <cell r="E27">
            <v>15</v>
          </cell>
        </row>
        <row r="28">
          <cell r="A28" t="str">
            <v>5_4</v>
          </cell>
          <cell r="B28">
            <v>5</v>
          </cell>
          <cell r="C28">
            <v>4</v>
          </cell>
          <cell r="D28" t="str">
            <v>High</v>
          </cell>
          <cell r="E28">
            <v>20</v>
          </cell>
        </row>
        <row r="29">
          <cell r="A29" t="str">
            <v>5_5</v>
          </cell>
          <cell r="B29">
            <v>5</v>
          </cell>
          <cell r="C29">
            <v>5</v>
          </cell>
          <cell r="D29" t="str">
            <v>High</v>
          </cell>
          <cell r="E29">
            <v>25</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Register"/>
      <sheetName val="Instant Guide"/>
      <sheetName val="Risk Matrix"/>
      <sheetName val="Impact Guidelines"/>
      <sheetName val="Likelihood Guidelines"/>
      <sheetName val="Corporate Risks"/>
      <sheetName val="Risk Table"/>
    </sheetNames>
    <sheetDataSet>
      <sheetData sheetId="0" refreshError="1"/>
      <sheetData sheetId="1" refreshError="1"/>
      <sheetData sheetId="2" refreshError="1"/>
      <sheetData sheetId="3" refreshError="1"/>
      <sheetData sheetId="4" refreshError="1"/>
      <sheetData sheetId="5" refreshError="1"/>
      <sheetData sheetId="6" refreshError="1">
        <row r="5">
          <cell r="A5" t="str">
            <v>1_1</v>
          </cell>
          <cell r="B5">
            <v>1</v>
          </cell>
          <cell r="C5">
            <v>1</v>
          </cell>
          <cell r="D5" t="str">
            <v>Low</v>
          </cell>
          <cell r="E5">
            <v>1</v>
          </cell>
        </row>
        <row r="6">
          <cell r="A6" t="str">
            <v>1_2</v>
          </cell>
          <cell r="B6">
            <v>1</v>
          </cell>
          <cell r="C6">
            <v>2</v>
          </cell>
          <cell r="D6" t="str">
            <v>Low</v>
          </cell>
          <cell r="E6">
            <v>3</v>
          </cell>
        </row>
        <row r="7">
          <cell r="A7" t="str">
            <v>1_3</v>
          </cell>
          <cell r="B7">
            <v>1</v>
          </cell>
          <cell r="C7">
            <v>3</v>
          </cell>
          <cell r="D7" t="str">
            <v>Low</v>
          </cell>
          <cell r="E7">
            <v>4</v>
          </cell>
        </row>
        <row r="8">
          <cell r="A8" t="str">
            <v>1_4</v>
          </cell>
          <cell r="B8">
            <v>1</v>
          </cell>
          <cell r="C8">
            <v>4</v>
          </cell>
          <cell r="D8" t="str">
            <v>Low</v>
          </cell>
          <cell r="E8">
            <v>5</v>
          </cell>
        </row>
        <row r="9">
          <cell r="A9" t="str">
            <v>1_5</v>
          </cell>
          <cell r="B9">
            <v>1</v>
          </cell>
          <cell r="C9">
            <v>5</v>
          </cell>
          <cell r="D9" t="str">
            <v>Low</v>
          </cell>
          <cell r="E9">
            <v>6</v>
          </cell>
        </row>
        <row r="10">
          <cell r="A10" t="str">
            <v>2_1</v>
          </cell>
          <cell r="B10">
            <v>2</v>
          </cell>
          <cell r="C10">
            <v>1</v>
          </cell>
          <cell r="D10" t="str">
            <v>Low</v>
          </cell>
          <cell r="E10">
            <v>2</v>
          </cell>
        </row>
        <row r="11">
          <cell r="A11" t="str">
            <v>2_2</v>
          </cell>
          <cell r="B11">
            <v>2</v>
          </cell>
          <cell r="C11">
            <v>2</v>
          </cell>
          <cell r="D11" t="str">
            <v>Low</v>
          </cell>
          <cell r="E11">
            <v>8</v>
          </cell>
        </row>
        <row r="12">
          <cell r="A12" t="str">
            <v>2_3</v>
          </cell>
          <cell r="B12">
            <v>2</v>
          </cell>
          <cell r="C12">
            <v>3</v>
          </cell>
          <cell r="D12" t="str">
            <v>Low</v>
          </cell>
          <cell r="E12">
            <v>9</v>
          </cell>
        </row>
        <row r="13">
          <cell r="A13" t="str">
            <v>2_4</v>
          </cell>
          <cell r="B13">
            <v>2</v>
          </cell>
          <cell r="C13">
            <v>4</v>
          </cell>
          <cell r="D13" t="str">
            <v>Low</v>
          </cell>
          <cell r="E13">
            <v>10</v>
          </cell>
        </row>
        <row r="14">
          <cell r="A14" t="str">
            <v>2_5</v>
          </cell>
          <cell r="B14">
            <v>2</v>
          </cell>
          <cell r="C14">
            <v>5</v>
          </cell>
          <cell r="D14" t="str">
            <v>Medium</v>
          </cell>
          <cell r="E14">
            <v>11</v>
          </cell>
        </row>
        <row r="15">
          <cell r="A15" t="str">
            <v>3_1</v>
          </cell>
          <cell r="B15">
            <v>3</v>
          </cell>
          <cell r="C15">
            <v>1</v>
          </cell>
          <cell r="D15" t="str">
            <v>Low</v>
          </cell>
          <cell r="E15">
            <v>7</v>
          </cell>
        </row>
        <row r="16">
          <cell r="A16" t="str">
            <v>3_2</v>
          </cell>
          <cell r="B16">
            <v>3</v>
          </cell>
          <cell r="C16">
            <v>2</v>
          </cell>
          <cell r="D16" t="str">
            <v>Medium</v>
          </cell>
          <cell r="E16">
            <v>13</v>
          </cell>
        </row>
        <row r="17">
          <cell r="A17" t="str">
            <v>3_3</v>
          </cell>
          <cell r="B17">
            <v>3</v>
          </cell>
          <cell r="C17">
            <v>3</v>
          </cell>
          <cell r="D17" t="str">
            <v>Medium</v>
          </cell>
          <cell r="E17">
            <v>14</v>
          </cell>
        </row>
        <row r="18">
          <cell r="A18" t="str">
            <v>3_4</v>
          </cell>
          <cell r="B18">
            <v>3</v>
          </cell>
          <cell r="C18">
            <v>4</v>
          </cell>
          <cell r="D18" t="str">
            <v>Medium</v>
          </cell>
          <cell r="E18">
            <v>15</v>
          </cell>
        </row>
        <row r="19">
          <cell r="A19" t="str">
            <v>3_5</v>
          </cell>
          <cell r="B19">
            <v>3</v>
          </cell>
          <cell r="C19">
            <v>5</v>
          </cell>
          <cell r="D19" t="str">
            <v>Medium</v>
          </cell>
          <cell r="E19">
            <v>16</v>
          </cell>
        </row>
        <row r="20">
          <cell r="A20" t="str">
            <v>4_1</v>
          </cell>
          <cell r="B20">
            <v>4</v>
          </cell>
          <cell r="C20">
            <v>1</v>
          </cell>
          <cell r="D20" t="str">
            <v>Medium</v>
          </cell>
          <cell r="E20">
            <v>12</v>
          </cell>
        </row>
        <row r="21">
          <cell r="A21" t="str">
            <v>4_2</v>
          </cell>
          <cell r="B21">
            <v>4</v>
          </cell>
          <cell r="C21">
            <v>2</v>
          </cell>
          <cell r="D21" t="str">
            <v>High</v>
          </cell>
          <cell r="E21">
            <v>18</v>
          </cell>
        </row>
        <row r="22">
          <cell r="A22" t="str">
            <v>4_3</v>
          </cell>
          <cell r="B22">
            <v>4</v>
          </cell>
          <cell r="C22">
            <v>3</v>
          </cell>
          <cell r="D22" t="str">
            <v>High</v>
          </cell>
          <cell r="E22">
            <v>19</v>
          </cell>
        </row>
        <row r="23">
          <cell r="A23" t="str">
            <v>4_4</v>
          </cell>
          <cell r="B23">
            <v>4</v>
          </cell>
          <cell r="C23">
            <v>4</v>
          </cell>
          <cell r="D23" t="str">
            <v>High</v>
          </cell>
          <cell r="E23">
            <v>20</v>
          </cell>
        </row>
        <row r="24">
          <cell r="A24" t="str">
            <v>4_5</v>
          </cell>
          <cell r="B24">
            <v>4</v>
          </cell>
          <cell r="C24">
            <v>5</v>
          </cell>
          <cell r="D24" t="str">
            <v>High</v>
          </cell>
          <cell r="E24">
            <v>21</v>
          </cell>
        </row>
        <row r="25">
          <cell r="A25" t="str">
            <v>5_1</v>
          </cell>
          <cell r="B25">
            <v>5</v>
          </cell>
          <cell r="C25">
            <v>1</v>
          </cell>
          <cell r="D25" t="str">
            <v>Medium</v>
          </cell>
          <cell r="E25">
            <v>17</v>
          </cell>
        </row>
        <row r="26">
          <cell r="A26" t="str">
            <v>5_2</v>
          </cell>
          <cell r="B26">
            <v>5</v>
          </cell>
          <cell r="C26">
            <v>2</v>
          </cell>
          <cell r="D26" t="str">
            <v>High</v>
          </cell>
          <cell r="E26">
            <v>22</v>
          </cell>
        </row>
        <row r="27">
          <cell r="A27" t="str">
            <v>5_3</v>
          </cell>
          <cell r="B27">
            <v>5</v>
          </cell>
          <cell r="C27">
            <v>3</v>
          </cell>
          <cell r="D27" t="str">
            <v>High</v>
          </cell>
          <cell r="E27">
            <v>23</v>
          </cell>
        </row>
        <row r="28">
          <cell r="A28" t="str">
            <v>5_4</v>
          </cell>
          <cell r="B28">
            <v>5</v>
          </cell>
          <cell r="C28">
            <v>4</v>
          </cell>
          <cell r="D28" t="str">
            <v>High</v>
          </cell>
          <cell r="E28">
            <v>24</v>
          </cell>
        </row>
        <row r="29">
          <cell r="A29" t="e">
            <v>#N/A</v>
          </cell>
          <cell r="B29">
            <v>5</v>
          </cell>
          <cell r="C29">
            <v>5</v>
          </cell>
          <cell r="D29" t="str">
            <v>High</v>
          </cell>
          <cell r="E29">
            <v>25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24"/>
  <sheetViews>
    <sheetView showGridLines="0" tabSelected="1" topLeftCell="A18" zoomScale="60" zoomScaleNormal="70" zoomScaleSheetLayoutView="40" workbookViewId="0">
      <selection activeCell="D18" sqref="D18"/>
    </sheetView>
  </sheetViews>
  <sheetFormatPr defaultColWidth="9.28515625" defaultRowHeight="18" x14ac:dyDescent="0.25"/>
  <cols>
    <col min="1" max="1" width="8" style="1" bestFit="1" customWidth="1"/>
    <col min="2" max="2" width="18.42578125" style="1" customWidth="1"/>
    <col min="3" max="3" width="36.5703125" style="1" customWidth="1"/>
    <col min="4" max="4" width="255.5703125" style="1" customWidth="1"/>
    <col min="5" max="5" width="19.28515625" style="2" customWidth="1"/>
    <col min="6" max="8" width="8.7109375" style="2" customWidth="1"/>
    <col min="9" max="9" width="120.7109375" style="43" customWidth="1"/>
    <col min="10" max="12" width="8.7109375" style="1" customWidth="1"/>
    <col min="13" max="13" width="51.7109375" style="46" customWidth="1"/>
    <col min="14" max="14" width="22.42578125" style="37" customWidth="1"/>
    <col min="15" max="15" width="56.7109375" style="39" customWidth="1"/>
    <col min="16" max="16384" width="9.28515625" style="37"/>
  </cols>
  <sheetData>
    <row r="1" spans="1:15" ht="148.5" customHeight="1" x14ac:dyDescent="0.25">
      <c r="A1" s="106" t="s">
        <v>144</v>
      </c>
      <c r="B1" s="107"/>
      <c r="C1" s="107"/>
      <c r="D1" s="107"/>
      <c r="E1" s="107"/>
      <c r="F1" s="107"/>
      <c r="G1" s="107"/>
      <c r="H1" s="107"/>
      <c r="I1" s="107"/>
      <c r="J1" s="107"/>
      <c r="K1" s="107"/>
      <c r="L1" s="107"/>
      <c r="M1" s="107"/>
      <c r="N1" s="107"/>
    </row>
    <row r="2" spans="1:15" ht="39" customHeight="1" x14ac:dyDescent="0.25">
      <c r="A2" s="112"/>
      <c r="B2" s="113"/>
      <c r="C2" s="113"/>
      <c r="D2" s="113"/>
      <c r="E2" s="110"/>
      <c r="F2" s="110"/>
      <c r="G2" s="110"/>
      <c r="H2" s="110"/>
      <c r="I2" s="110"/>
      <c r="J2" s="110"/>
      <c r="K2" s="110"/>
      <c r="L2" s="111"/>
      <c r="M2" s="45" t="s">
        <v>0</v>
      </c>
      <c r="N2" s="99">
        <v>45383</v>
      </c>
    </row>
    <row r="3" spans="1:15" ht="81" customHeight="1" x14ac:dyDescent="0.25">
      <c r="A3" s="108" t="s">
        <v>1</v>
      </c>
      <c r="B3" s="108" t="s">
        <v>44</v>
      </c>
      <c r="C3" s="108" t="s">
        <v>51</v>
      </c>
      <c r="D3" s="108" t="s">
        <v>50</v>
      </c>
      <c r="E3" s="108" t="s">
        <v>45</v>
      </c>
      <c r="F3" s="109" t="s">
        <v>48</v>
      </c>
      <c r="G3" s="109"/>
      <c r="H3" s="109"/>
      <c r="I3" s="100"/>
      <c r="J3" s="109" t="s">
        <v>49</v>
      </c>
      <c r="K3" s="109"/>
      <c r="L3" s="109"/>
      <c r="M3" s="102"/>
      <c r="N3" s="104"/>
    </row>
    <row r="4" spans="1:15" ht="106.5" customHeight="1" x14ac:dyDescent="0.25">
      <c r="A4" s="108"/>
      <c r="B4" s="108"/>
      <c r="C4" s="108"/>
      <c r="D4" s="108"/>
      <c r="E4" s="108"/>
      <c r="F4" s="35" t="s">
        <v>3</v>
      </c>
      <c r="G4" s="35" t="s">
        <v>2</v>
      </c>
      <c r="H4" s="35" t="s">
        <v>47</v>
      </c>
      <c r="I4" s="101" t="s">
        <v>43</v>
      </c>
      <c r="J4" s="35" t="s">
        <v>3</v>
      </c>
      <c r="K4" s="35" t="s">
        <v>2</v>
      </c>
      <c r="L4" s="35" t="s">
        <v>47</v>
      </c>
      <c r="M4" s="103" t="s">
        <v>4</v>
      </c>
      <c r="N4" s="105" t="s">
        <v>46</v>
      </c>
      <c r="O4" s="40"/>
    </row>
    <row r="5" spans="1:15" ht="374.1" customHeight="1" x14ac:dyDescent="0.25">
      <c r="A5" s="64">
        <v>1</v>
      </c>
      <c r="B5" s="48" t="s">
        <v>53</v>
      </c>
      <c r="C5" s="70" t="s">
        <v>72</v>
      </c>
      <c r="D5" s="66" t="s">
        <v>145</v>
      </c>
      <c r="E5" s="48" t="s">
        <v>59</v>
      </c>
      <c r="F5" s="48">
        <v>5</v>
      </c>
      <c r="G5" s="48">
        <v>5</v>
      </c>
      <c r="H5" s="34">
        <f t="shared" ref="H5:H11" si="0">IF(F5*G5=0," ",F5*G5)</f>
        <v>25</v>
      </c>
      <c r="I5" s="50" t="s">
        <v>87</v>
      </c>
      <c r="J5" s="34">
        <v>4</v>
      </c>
      <c r="K5" s="41">
        <v>5</v>
      </c>
      <c r="L5" s="34">
        <f t="shared" ref="L5:L19" si="1">IF(J5*K5=0," ",J5*K5)</f>
        <v>20</v>
      </c>
      <c r="M5" s="87" t="s">
        <v>71</v>
      </c>
      <c r="N5" s="36" t="s">
        <v>54</v>
      </c>
      <c r="O5" s="81"/>
    </row>
    <row r="6" spans="1:15" ht="324" x14ac:dyDescent="0.25">
      <c r="A6" s="64">
        <v>4</v>
      </c>
      <c r="B6" s="38" t="s">
        <v>53</v>
      </c>
      <c r="C6" s="61" t="s">
        <v>55</v>
      </c>
      <c r="D6" s="88" t="s">
        <v>97</v>
      </c>
      <c r="E6" s="48" t="s">
        <v>60</v>
      </c>
      <c r="F6" s="51">
        <v>3</v>
      </c>
      <c r="G6" s="51">
        <v>4</v>
      </c>
      <c r="H6" s="34">
        <f t="shared" si="0"/>
        <v>12</v>
      </c>
      <c r="I6" s="42" t="s">
        <v>98</v>
      </c>
      <c r="J6" s="41">
        <v>2</v>
      </c>
      <c r="K6" s="34">
        <v>4</v>
      </c>
      <c r="L6" s="34">
        <f t="shared" si="1"/>
        <v>8</v>
      </c>
      <c r="M6" s="47" t="s">
        <v>96</v>
      </c>
      <c r="N6" s="36" t="s">
        <v>70</v>
      </c>
      <c r="O6" s="78"/>
    </row>
    <row r="7" spans="1:15" ht="306" x14ac:dyDescent="0.25">
      <c r="A7" s="64">
        <v>5</v>
      </c>
      <c r="B7" s="38" t="s">
        <v>53</v>
      </c>
      <c r="C7" s="44" t="s">
        <v>56</v>
      </c>
      <c r="D7" s="88" t="s">
        <v>100</v>
      </c>
      <c r="E7" s="48" t="s">
        <v>61</v>
      </c>
      <c r="F7" s="51">
        <v>3</v>
      </c>
      <c r="G7" s="51">
        <v>4</v>
      </c>
      <c r="H7" s="34">
        <f t="shared" si="0"/>
        <v>12</v>
      </c>
      <c r="I7" s="42" t="s">
        <v>89</v>
      </c>
      <c r="J7" s="34">
        <v>2</v>
      </c>
      <c r="K7" s="34">
        <v>4</v>
      </c>
      <c r="L7" s="34">
        <f t="shared" si="1"/>
        <v>8</v>
      </c>
      <c r="M7" s="47" t="s">
        <v>82</v>
      </c>
      <c r="N7" s="36" t="s">
        <v>83</v>
      </c>
      <c r="O7" s="78"/>
    </row>
    <row r="8" spans="1:15" ht="284.10000000000002" customHeight="1" x14ac:dyDescent="0.25">
      <c r="A8" s="64">
        <v>6</v>
      </c>
      <c r="B8" s="38" t="s">
        <v>53</v>
      </c>
      <c r="C8" s="44" t="s">
        <v>139</v>
      </c>
      <c r="D8" s="88" t="s">
        <v>140</v>
      </c>
      <c r="E8" s="48" t="s">
        <v>61</v>
      </c>
      <c r="F8" s="51">
        <v>4</v>
      </c>
      <c r="G8" s="51">
        <v>5</v>
      </c>
      <c r="H8" s="34">
        <f t="shared" si="0"/>
        <v>20</v>
      </c>
      <c r="I8" s="42" t="s">
        <v>141</v>
      </c>
      <c r="J8" s="34">
        <v>3</v>
      </c>
      <c r="K8" s="34">
        <v>5</v>
      </c>
      <c r="L8" s="34">
        <f t="shared" si="1"/>
        <v>15</v>
      </c>
      <c r="M8" s="47" t="s">
        <v>142</v>
      </c>
      <c r="N8" s="36" t="s">
        <v>73</v>
      </c>
      <c r="O8" s="78"/>
    </row>
    <row r="9" spans="1:15" ht="408.75" customHeight="1" x14ac:dyDescent="0.25">
      <c r="A9" s="64">
        <v>7</v>
      </c>
      <c r="B9" s="38" t="s">
        <v>53</v>
      </c>
      <c r="C9" s="61" t="s">
        <v>57</v>
      </c>
      <c r="D9" s="88" t="s">
        <v>90</v>
      </c>
      <c r="E9" s="48" t="s">
        <v>62</v>
      </c>
      <c r="F9" s="51">
        <v>3</v>
      </c>
      <c r="G9" s="51">
        <v>4</v>
      </c>
      <c r="H9" s="34">
        <f t="shared" si="0"/>
        <v>12</v>
      </c>
      <c r="I9" s="42" t="s">
        <v>120</v>
      </c>
      <c r="J9" s="41">
        <v>3</v>
      </c>
      <c r="K9" s="41">
        <v>3</v>
      </c>
      <c r="L9" s="41">
        <f t="shared" si="1"/>
        <v>9</v>
      </c>
      <c r="M9" s="47" t="s">
        <v>121</v>
      </c>
      <c r="N9" s="36" t="s">
        <v>69</v>
      </c>
      <c r="O9" s="78"/>
    </row>
    <row r="10" spans="1:15" ht="387" customHeight="1" x14ac:dyDescent="0.25">
      <c r="A10" s="64">
        <v>8</v>
      </c>
      <c r="B10" s="38" t="s">
        <v>53</v>
      </c>
      <c r="C10" s="44" t="s">
        <v>58</v>
      </c>
      <c r="D10" s="63" t="s">
        <v>91</v>
      </c>
      <c r="E10" s="48" t="s">
        <v>63</v>
      </c>
      <c r="F10" s="48">
        <v>3</v>
      </c>
      <c r="G10" s="48">
        <v>5</v>
      </c>
      <c r="H10" s="34">
        <f t="shared" ref="H10" si="2">IF(F10*G10=0," ",F10*G10)</f>
        <v>15</v>
      </c>
      <c r="I10" s="47" t="s">
        <v>92</v>
      </c>
      <c r="J10" s="34">
        <v>2</v>
      </c>
      <c r="K10" s="34">
        <v>5</v>
      </c>
      <c r="L10" s="34">
        <f t="shared" ref="L10" si="3">IF(J10*K10=0," ",J10*K10)</f>
        <v>10</v>
      </c>
      <c r="M10" s="47" t="s">
        <v>76</v>
      </c>
      <c r="N10" s="36" t="s">
        <v>68</v>
      </c>
      <c r="O10" s="78"/>
    </row>
    <row r="11" spans="1:15" s="55" customFormat="1" ht="409.5" customHeight="1" x14ac:dyDescent="0.25">
      <c r="A11" s="64">
        <v>9</v>
      </c>
      <c r="B11" s="38" t="s">
        <v>53</v>
      </c>
      <c r="C11" s="44" t="s">
        <v>136</v>
      </c>
      <c r="D11" s="62" t="s">
        <v>137</v>
      </c>
      <c r="E11" s="48" t="s">
        <v>64</v>
      </c>
      <c r="F11" s="48">
        <v>5</v>
      </c>
      <c r="G11" s="48">
        <v>5</v>
      </c>
      <c r="H11" s="51">
        <f t="shared" si="0"/>
        <v>25</v>
      </c>
      <c r="I11" s="96" t="s">
        <v>101</v>
      </c>
      <c r="J11" s="51">
        <v>5</v>
      </c>
      <c r="K11" s="51">
        <v>4</v>
      </c>
      <c r="L11" s="51">
        <f t="shared" si="1"/>
        <v>20</v>
      </c>
      <c r="M11" s="97" t="s">
        <v>138</v>
      </c>
      <c r="N11" s="53" t="s">
        <v>67</v>
      </c>
      <c r="O11" s="98"/>
    </row>
    <row r="12" spans="1:15" s="55" customFormat="1" ht="409.5" customHeight="1" x14ac:dyDescent="0.25">
      <c r="A12" s="64">
        <v>11</v>
      </c>
      <c r="B12" s="38" t="s">
        <v>53</v>
      </c>
      <c r="C12" s="61" t="s">
        <v>65</v>
      </c>
      <c r="D12" s="62" t="s">
        <v>88</v>
      </c>
      <c r="E12" s="48" t="s">
        <v>59</v>
      </c>
      <c r="F12" s="51">
        <v>4</v>
      </c>
      <c r="G12" s="51">
        <v>5</v>
      </c>
      <c r="H12" s="34">
        <f t="shared" ref="H12:H21" si="4">IF(F12*G12=0," ",F12*G12)</f>
        <v>20</v>
      </c>
      <c r="I12" s="52" t="s">
        <v>93</v>
      </c>
      <c r="J12" s="51">
        <v>3</v>
      </c>
      <c r="K12" s="48">
        <v>5</v>
      </c>
      <c r="L12" s="51">
        <f t="shared" si="1"/>
        <v>15</v>
      </c>
      <c r="M12" s="56" t="s">
        <v>128</v>
      </c>
      <c r="N12" s="53" t="s">
        <v>66</v>
      </c>
      <c r="O12" s="54"/>
    </row>
    <row r="13" spans="1:15" ht="350.65" customHeight="1" x14ac:dyDescent="0.25">
      <c r="A13" s="64">
        <v>13</v>
      </c>
      <c r="B13" s="38" t="s">
        <v>77</v>
      </c>
      <c r="C13" s="61" t="s">
        <v>114</v>
      </c>
      <c r="D13" s="65" t="s">
        <v>115</v>
      </c>
      <c r="E13" s="48" t="s">
        <v>116</v>
      </c>
      <c r="F13" s="51">
        <v>3</v>
      </c>
      <c r="G13" s="51">
        <v>4</v>
      </c>
      <c r="H13" s="59">
        <f t="shared" si="4"/>
        <v>12</v>
      </c>
      <c r="I13" s="47" t="s">
        <v>117</v>
      </c>
      <c r="J13" s="34">
        <v>2</v>
      </c>
      <c r="K13" s="41">
        <v>4</v>
      </c>
      <c r="L13" s="60">
        <f t="shared" si="1"/>
        <v>8</v>
      </c>
      <c r="M13" s="47" t="s">
        <v>118</v>
      </c>
      <c r="N13" s="36" t="s">
        <v>69</v>
      </c>
    </row>
    <row r="14" spans="1:15" s="68" customFormat="1" ht="409.15" customHeight="1" x14ac:dyDescent="0.25">
      <c r="A14" s="64">
        <v>14</v>
      </c>
      <c r="B14" s="48" t="s">
        <v>53</v>
      </c>
      <c r="C14" s="71" t="s">
        <v>111</v>
      </c>
      <c r="D14" s="84" t="s">
        <v>127</v>
      </c>
      <c r="E14" s="91" t="s">
        <v>74</v>
      </c>
      <c r="F14" s="48">
        <v>4</v>
      </c>
      <c r="G14" s="48">
        <v>5</v>
      </c>
      <c r="H14" s="69">
        <f t="shared" si="4"/>
        <v>20</v>
      </c>
      <c r="I14" s="47" t="s">
        <v>135</v>
      </c>
      <c r="J14" s="41">
        <v>3</v>
      </c>
      <c r="K14" s="41">
        <v>5</v>
      </c>
      <c r="L14" s="73">
        <f t="shared" si="1"/>
        <v>15</v>
      </c>
      <c r="M14" s="85" t="s">
        <v>112</v>
      </c>
      <c r="N14" s="36" t="s">
        <v>75</v>
      </c>
      <c r="O14" s="67"/>
    </row>
    <row r="15" spans="1:15" s="68" customFormat="1" ht="408.6" customHeight="1" x14ac:dyDescent="0.25">
      <c r="A15" s="64">
        <v>15</v>
      </c>
      <c r="B15" s="48" t="s">
        <v>53</v>
      </c>
      <c r="C15" s="70" t="s">
        <v>129</v>
      </c>
      <c r="D15" s="72" t="s">
        <v>130</v>
      </c>
      <c r="E15" s="41" t="s">
        <v>64</v>
      </c>
      <c r="F15" s="48">
        <v>5</v>
      </c>
      <c r="G15" s="48">
        <v>4</v>
      </c>
      <c r="H15" s="69">
        <f t="shared" si="4"/>
        <v>20</v>
      </c>
      <c r="I15" s="47" t="s">
        <v>131</v>
      </c>
      <c r="J15" s="41">
        <v>4</v>
      </c>
      <c r="K15" s="41">
        <v>4</v>
      </c>
      <c r="L15" s="73">
        <f t="shared" si="1"/>
        <v>16</v>
      </c>
      <c r="M15" s="86" t="s">
        <v>132</v>
      </c>
      <c r="N15" s="36" t="s">
        <v>67</v>
      </c>
      <c r="O15" s="77"/>
    </row>
    <row r="16" spans="1:15" s="68" customFormat="1" ht="409.15" customHeight="1" x14ac:dyDescent="0.25">
      <c r="A16" s="89">
        <v>16</v>
      </c>
      <c r="B16" s="74" t="s">
        <v>53</v>
      </c>
      <c r="C16" s="71" t="s">
        <v>95</v>
      </c>
      <c r="D16" s="72" t="s">
        <v>143</v>
      </c>
      <c r="E16" s="74" t="s">
        <v>78</v>
      </c>
      <c r="F16" s="34">
        <v>4</v>
      </c>
      <c r="G16" s="34">
        <v>4</v>
      </c>
      <c r="H16" s="69">
        <f t="shared" si="4"/>
        <v>16</v>
      </c>
      <c r="I16" s="75" t="s">
        <v>134</v>
      </c>
      <c r="J16" s="41">
        <v>3</v>
      </c>
      <c r="K16" s="41">
        <v>4</v>
      </c>
      <c r="L16" s="80">
        <f t="shared" si="1"/>
        <v>12</v>
      </c>
      <c r="M16" s="76"/>
      <c r="N16" s="36" t="s">
        <v>54</v>
      </c>
      <c r="O16" s="67"/>
    </row>
    <row r="17" spans="1:15" s="83" customFormat="1" ht="409.15" customHeight="1" x14ac:dyDescent="0.25">
      <c r="A17" s="89">
        <v>17</v>
      </c>
      <c r="B17" s="48" t="s">
        <v>79</v>
      </c>
      <c r="C17" s="70" t="s">
        <v>108</v>
      </c>
      <c r="D17" s="72" t="s">
        <v>109</v>
      </c>
      <c r="E17" s="41"/>
      <c r="F17" s="41">
        <v>5</v>
      </c>
      <c r="G17" s="41">
        <v>4</v>
      </c>
      <c r="H17" s="69">
        <f t="shared" si="4"/>
        <v>20</v>
      </c>
      <c r="I17" s="47" t="s">
        <v>110</v>
      </c>
      <c r="J17" s="41">
        <v>4</v>
      </c>
      <c r="K17" s="41">
        <v>3</v>
      </c>
      <c r="L17" s="80">
        <f t="shared" si="1"/>
        <v>12</v>
      </c>
      <c r="M17" s="49" t="s">
        <v>84</v>
      </c>
      <c r="N17" s="36" t="s">
        <v>67</v>
      </c>
      <c r="O17" s="82"/>
    </row>
    <row r="18" spans="1:15" s="83" customFormat="1" ht="409.15" customHeight="1" x14ac:dyDescent="0.25">
      <c r="A18" s="64">
        <v>18</v>
      </c>
      <c r="B18" s="48" t="s">
        <v>79</v>
      </c>
      <c r="C18" s="70" t="s">
        <v>94</v>
      </c>
      <c r="D18" s="72" t="s">
        <v>102</v>
      </c>
      <c r="E18" s="41"/>
      <c r="F18" s="48">
        <v>5</v>
      </c>
      <c r="G18" s="48">
        <v>4</v>
      </c>
      <c r="H18" s="69">
        <f t="shared" si="4"/>
        <v>20</v>
      </c>
      <c r="I18" s="47" t="s">
        <v>85</v>
      </c>
      <c r="J18" s="41">
        <v>4</v>
      </c>
      <c r="K18" s="41">
        <v>3</v>
      </c>
      <c r="L18" s="80">
        <f t="shared" si="1"/>
        <v>12</v>
      </c>
      <c r="M18" s="49" t="s">
        <v>86</v>
      </c>
      <c r="N18" s="36" t="s">
        <v>67</v>
      </c>
      <c r="O18" s="82"/>
    </row>
    <row r="19" spans="1:15" ht="279" customHeight="1" x14ac:dyDescent="0.25">
      <c r="A19" s="64">
        <v>19</v>
      </c>
      <c r="B19" s="48" t="s">
        <v>53</v>
      </c>
      <c r="C19" s="79" t="s">
        <v>119</v>
      </c>
      <c r="D19" s="72" t="s">
        <v>113</v>
      </c>
      <c r="E19" s="74" t="s">
        <v>80</v>
      </c>
      <c r="F19" s="48">
        <v>3</v>
      </c>
      <c r="G19" s="48">
        <v>4</v>
      </c>
      <c r="H19" s="93">
        <f t="shared" si="4"/>
        <v>12</v>
      </c>
      <c r="I19" s="47" t="s">
        <v>103</v>
      </c>
      <c r="J19" s="41">
        <v>3</v>
      </c>
      <c r="K19" s="41">
        <v>3</v>
      </c>
      <c r="L19" s="94">
        <f t="shared" si="1"/>
        <v>9</v>
      </c>
      <c r="M19" s="47" t="s">
        <v>99</v>
      </c>
      <c r="N19" s="36" t="s">
        <v>81</v>
      </c>
    </row>
    <row r="20" spans="1:15" ht="355.5" customHeight="1" x14ac:dyDescent="0.25">
      <c r="A20" s="64">
        <v>20</v>
      </c>
      <c r="B20" s="48" t="s">
        <v>79</v>
      </c>
      <c r="C20" s="79" t="s">
        <v>104</v>
      </c>
      <c r="D20" s="72" t="s">
        <v>107</v>
      </c>
      <c r="E20" s="92" t="s">
        <v>105</v>
      </c>
      <c r="F20" s="48">
        <v>5</v>
      </c>
      <c r="G20" s="48">
        <v>5</v>
      </c>
      <c r="H20" s="69">
        <f t="shared" si="4"/>
        <v>25</v>
      </c>
      <c r="I20" s="47" t="s">
        <v>133</v>
      </c>
      <c r="J20" s="41">
        <v>4</v>
      </c>
      <c r="K20" s="41">
        <v>4</v>
      </c>
      <c r="L20" s="73">
        <v>16</v>
      </c>
      <c r="M20" s="47" t="s">
        <v>106</v>
      </c>
      <c r="N20" s="36" t="s">
        <v>69</v>
      </c>
    </row>
    <row r="21" spans="1:15" ht="201" customHeight="1" x14ac:dyDescent="0.25">
      <c r="A21" s="64">
        <v>21</v>
      </c>
      <c r="B21" s="48" t="s">
        <v>79</v>
      </c>
      <c r="C21" s="90" t="s">
        <v>122</v>
      </c>
      <c r="D21" s="72" t="s">
        <v>123</v>
      </c>
      <c r="E21" s="92" t="s">
        <v>124</v>
      </c>
      <c r="F21" s="41">
        <v>3</v>
      </c>
      <c r="G21" s="41">
        <v>4</v>
      </c>
      <c r="H21" s="93">
        <f t="shared" si="4"/>
        <v>12</v>
      </c>
      <c r="I21" s="47" t="s">
        <v>125</v>
      </c>
      <c r="J21" s="41">
        <v>3</v>
      </c>
      <c r="K21" s="41">
        <v>3</v>
      </c>
      <c r="L21" s="95">
        <f t="shared" ref="L21" si="5">IF(J21*K21=0," ",J21*K21)</f>
        <v>9</v>
      </c>
      <c r="M21" s="47" t="s">
        <v>126</v>
      </c>
      <c r="N21" s="36" t="s">
        <v>67</v>
      </c>
    </row>
    <row r="22" spans="1:15" x14ac:dyDescent="0.25">
      <c r="D22" s="57"/>
    </row>
    <row r="23" spans="1:15" x14ac:dyDescent="0.25">
      <c r="D23" s="57"/>
    </row>
    <row r="24" spans="1:15" x14ac:dyDescent="0.25">
      <c r="D24" s="58"/>
    </row>
  </sheetData>
  <customSheetViews>
    <customSheetView guid="{5960D06C-0387-40DF-A22F-3B195857F06C}" scale="70" showPageBreaks="1" showGridLines="0" fitToPage="1" printArea="1" topLeftCell="A16">
      <selection activeCell="D16" sqref="D16"/>
      <pageMargins left="0.70866141732283472" right="0.70866141732283472" top="0.74803149606299213" bottom="0.74803149606299213" header="0.31496062992125984" footer="0.31496062992125984"/>
      <pageSetup paperSize="8" scale="32" fitToHeight="0" orientation="landscape" r:id="rId1"/>
      <headerFooter>
        <oddFooter>Page &amp;P of &amp;N</oddFooter>
      </headerFooter>
    </customSheetView>
    <customSheetView guid="{4DFCF5CE-FFC5-4092-B5FF-9A028D0632C1}" scale="50" showPageBreaks="1" showGridLines="0" fitToPage="1" printArea="1" hiddenRows="1" topLeftCell="E3">
      <selection activeCell="F3" sqref="F3:H3"/>
      <pageMargins left="0.70866141732283472" right="0.70866141732283472" top="0.74803149606299213" bottom="0.74803149606299213" header="0.31496062992125984" footer="0.31496062992125984"/>
      <pageSetup paperSize="8" scale="32" fitToHeight="0" orientation="landscape" r:id="rId2"/>
      <headerFooter>
        <oddFooter>Page &amp;P of &amp;N</oddFooter>
      </headerFooter>
    </customSheetView>
    <customSheetView guid="{4DB94948-3C19-4D35-880D-19719F762078}" scale="50" showGridLines="0" fitToPage="1" hiddenRows="1">
      <selection sqref="A1:N1"/>
      <pageMargins left="0.70866141732283472" right="0.70866141732283472" top="0.74803149606299213" bottom="0.74803149606299213" header="0.31496062992125984" footer="0.31496062992125984"/>
      <pageSetup paperSize="8" scale="32" fitToHeight="0" orientation="landscape" r:id="rId3"/>
      <headerFooter>
        <oddFooter>Page &amp;P of &amp;N</oddFooter>
      </headerFooter>
    </customSheetView>
    <customSheetView guid="{ED96D2DF-EF0C-42A0-9EE8-573358095C09}" scale="70" showGridLines="0" fitToPage="1" printArea="1" topLeftCell="A10">
      <selection activeCell="D11" sqref="D11"/>
      <pageMargins left="0.70866141732283472" right="0.70866141732283472" top="0.74803149606299213" bottom="0.74803149606299213" header="0.31496062992125984" footer="0.31496062992125984"/>
      <pageSetup paperSize="8" scale="32" fitToHeight="0" orientation="landscape" r:id="rId4"/>
      <headerFooter>
        <oddFooter>Page &amp;P of &amp;N</oddFooter>
      </headerFooter>
    </customSheetView>
    <customSheetView guid="{C05F2722-5413-440F-989F-56CD8354139F}" scale="60" showPageBreaks="1" showGridLines="0" fitToPage="1" printArea="1" view="pageBreakPreview" topLeftCell="G6">
      <selection activeCell="M6" sqref="M6"/>
      <pageMargins left="0.70866141732283472" right="0.70866141732283472" top="0.74803149606299213" bottom="0.74803149606299213" header="0.31496062992125984" footer="0.31496062992125984"/>
      <pageSetup paperSize="8" scale="32" fitToHeight="0" orientation="landscape" r:id="rId5"/>
      <headerFooter>
        <oddFooter>Page &amp;P of &amp;N</oddFooter>
      </headerFooter>
    </customSheetView>
    <customSheetView guid="{574A435F-F861-4DE4-B09B-24D38C0C333A}" scale="60" showPageBreaks="1" showGridLines="0" fitToPage="1" printArea="1">
      <selection activeCell="A2" sqref="A2:XFD21"/>
      <pageMargins left="0.70866141732283472" right="0.70866141732283472" top="0.74803149606299213" bottom="0.74803149606299213" header="0.31496062992125984" footer="0.31496062992125984"/>
      <pageSetup paperSize="8" scale="32" fitToHeight="0" orientation="landscape" r:id="rId6"/>
      <headerFooter>
        <oddFooter>Page &amp;P of &amp;N</oddFooter>
      </headerFooter>
    </customSheetView>
  </customSheetViews>
  <mergeCells count="10">
    <mergeCell ref="A1:N1"/>
    <mergeCell ref="E3:E4"/>
    <mergeCell ref="F3:H3"/>
    <mergeCell ref="E2:L2"/>
    <mergeCell ref="B3:B4"/>
    <mergeCell ref="J3:L3"/>
    <mergeCell ref="D3:D4"/>
    <mergeCell ref="A3:A4"/>
    <mergeCell ref="C3:C4"/>
    <mergeCell ref="A2:D2"/>
  </mergeCells>
  <phoneticPr fontId="3" type="noConversion"/>
  <conditionalFormatting sqref="L11 L5:L9">
    <cfRule type="cellIs" dxfId="23" priority="61" operator="between">
      <formula>15</formula>
      <formula>25</formula>
    </cfRule>
    <cfRule type="cellIs" dxfId="22" priority="62" operator="between">
      <formula>10</formula>
      <formula>12</formula>
    </cfRule>
    <cfRule type="cellIs" dxfId="21" priority="63" operator="between">
      <formula>1</formula>
      <formula>4</formula>
    </cfRule>
  </conditionalFormatting>
  <conditionalFormatting sqref="H11 H5:H9">
    <cfRule type="cellIs" dxfId="20" priority="54" operator="between">
      <formula>5</formula>
      <formula>9</formula>
    </cfRule>
    <cfRule type="cellIs" dxfId="19" priority="55" operator="between">
      <formula>15</formula>
      <formula>25</formula>
    </cfRule>
    <cfRule type="cellIs" dxfId="18" priority="56" operator="between">
      <formula>10</formula>
      <formula>12</formula>
    </cfRule>
    <cfRule type="cellIs" dxfId="17" priority="57" operator="between">
      <formula>1</formula>
      <formula>4</formula>
    </cfRule>
  </conditionalFormatting>
  <conditionalFormatting sqref="L11 L5:L9">
    <cfRule type="cellIs" dxfId="16" priority="53" operator="between">
      <formula>5</formula>
      <formula>9</formula>
    </cfRule>
  </conditionalFormatting>
  <conditionalFormatting sqref="L10">
    <cfRule type="cellIs" dxfId="15" priority="50" operator="between">
      <formula>15</formula>
      <formula>25</formula>
    </cfRule>
    <cfRule type="cellIs" dxfId="14" priority="51" operator="between">
      <formula>10</formula>
      <formula>12</formula>
    </cfRule>
    <cfRule type="cellIs" dxfId="13" priority="52" operator="between">
      <formula>1</formula>
      <formula>4</formula>
    </cfRule>
  </conditionalFormatting>
  <conditionalFormatting sqref="H10">
    <cfRule type="cellIs" dxfId="12" priority="46" operator="between">
      <formula>5</formula>
      <formula>9</formula>
    </cfRule>
    <cfRule type="cellIs" dxfId="11" priority="47" operator="between">
      <formula>15</formula>
      <formula>25</formula>
    </cfRule>
    <cfRule type="cellIs" dxfId="10" priority="48" operator="between">
      <formula>10</formula>
      <formula>12</formula>
    </cfRule>
    <cfRule type="cellIs" dxfId="9" priority="49" operator="between">
      <formula>1</formula>
      <formula>4</formula>
    </cfRule>
  </conditionalFormatting>
  <conditionalFormatting sqref="L10">
    <cfRule type="cellIs" dxfId="8" priority="45" operator="between">
      <formula>5</formula>
      <formula>9</formula>
    </cfRule>
  </conditionalFormatting>
  <conditionalFormatting sqref="L12">
    <cfRule type="cellIs" dxfId="7" priority="14" operator="between">
      <formula>15</formula>
      <formula>25</formula>
    </cfRule>
    <cfRule type="cellIs" dxfId="6" priority="15" operator="between">
      <formula>10</formula>
      <formula>12</formula>
    </cfRule>
    <cfRule type="cellIs" dxfId="5" priority="16" operator="between">
      <formula>1</formula>
      <formula>4</formula>
    </cfRule>
  </conditionalFormatting>
  <conditionalFormatting sqref="H12">
    <cfRule type="cellIs" dxfId="4" priority="10" operator="between">
      <formula>5</formula>
      <formula>9</formula>
    </cfRule>
    <cfRule type="cellIs" dxfId="3" priority="11" operator="between">
      <formula>15</formula>
      <formula>25</formula>
    </cfRule>
    <cfRule type="cellIs" dxfId="2" priority="12" operator="between">
      <formula>10</formula>
      <formula>12</formula>
    </cfRule>
    <cfRule type="cellIs" dxfId="1" priority="13" operator="between">
      <formula>1</formula>
      <formula>4</formula>
    </cfRule>
  </conditionalFormatting>
  <conditionalFormatting sqref="L12">
    <cfRule type="cellIs" dxfId="0" priority="9" operator="between">
      <formula>5</formula>
      <formula>9</formula>
    </cfRule>
  </conditionalFormatting>
  <dataValidations count="1">
    <dataValidation type="list" allowBlank="1" showInputMessage="1" showErrorMessage="1" sqref="F5:G12 J5:K12" xr:uid="{00000000-0002-0000-0000-000000000000}">
      <formula1>"1,2,3,4,5"</formula1>
    </dataValidation>
  </dataValidations>
  <pageMargins left="0.70866141732283472" right="0.70866141732283472" top="0.74803149606299213" bottom="0.74803149606299213" header="0.31496062992125984" footer="0.31496062992125984"/>
  <pageSetup paperSize="8" scale="32" fitToHeight="0" orientation="landscape" r:id="rId7"/>
  <headerFooter>
    <oddFooter>Page &amp;P of &amp;N</oddFooter>
  </headerFooter>
  <ignoredErrors>
    <ignoredError sqref="H9:H11 L9:L11 L4:L5 H5 L6:L7 H6:H7" unlockedFormula="1"/>
  </ignoredError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02DDA-2F7E-4303-BF7E-36223E0B20FE}">
  <dimension ref="A1"/>
  <sheetViews>
    <sheetView workbookViewId="0">
      <selection activeCell="J16" sqref="J16"/>
    </sheetView>
  </sheetViews>
  <sheetFormatPr defaultRowHeight="15" x14ac:dyDescent="0.25"/>
  <sheetData/>
  <customSheetViews>
    <customSheetView guid="{574A435F-F861-4DE4-B09B-24D38C0C333A}">
      <selection activeCell="J16" sqref="J1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M112"/>
  <sheetViews>
    <sheetView topLeftCell="A98" workbookViewId="0">
      <selection activeCell="H10" sqref="H10"/>
    </sheetView>
  </sheetViews>
  <sheetFormatPr defaultRowHeight="15" x14ac:dyDescent="0.25"/>
  <cols>
    <col min="2" max="2" width="15" customWidth="1"/>
    <col min="8" max="8" width="10.7109375" customWidth="1"/>
    <col min="10" max="10" width="11.42578125" customWidth="1"/>
    <col min="11" max="11" width="10.42578125" bestFit="1" customWidth="1"/>
    <col min="12" max="12" width="10.42578125" customWidth="1"/>
    <col min="13" max="13" width="11.5703125" bestFit="1" customWidth="1"/>
  </cols>
  <sheetData>
    <row r="1" spans="2:13" ht="15.75" thickBot="1" x14ac:dyDescent="0.3"/>
    <row r="2" spans="2:13" ht="15.75" thickTop="1" x14ac:dyDescent="0.25">
      <c r="B2" s="3" t="s">
        <v>7</v>
      </c>
      <c r="C2" s="4"/>
      <c r="G2" s="13" t="s">
        <v>38</v>
      </c>
      <c r="H2" s="14"/>
      <c r="I2" s="14"/>
      <c r="J2" s="14"/>
      <c r="K2" s="14"/>
      <c r="L2" s="14"/>
      <c r="M2" s="15"/>
    </row>
    <row r="3" spans="2:13" x14ac:dyDescent="0.25">
      <c r="B3" s="5" t="s">
        <v>37</v>
      </c>
      <c r="C3" s="6" t="s">
        <v>8</v>
      </c>
      <c r="G3" s="16"/>
      <c r="H3" s="11" t="s">
        <v>41</v>
      </c>
      <c r="I3" s="11" t="s">
        <v>52</v>
      </c>
      <c r="J3" s="20"/>
      <c r="K3" s="11" t="s">
        <v>42</v>
      </c>
      <c r="L3" s="11"/>
      <c r="M3" s="12"/>
    </row>
    <row r="4" spans="2:13" x14ac:dyDescent="0.25">
      <c r="B4" s="7" t="s">
        <v>9</v>
      </c>
      <c r="C4" s="8" t="s">
        <v>10</v>
      </c>
      <c r="G4" s="17" t="s">
        <v>39</v>
      </c>
      <c r="H4" s="18" t="s">
        <v>5</v>
      </c>
      <c r="I4" s="18" t="s">
        <v>6</v>
      </c>
      <c r="J4" s="21" t="s">
        <v>40</v>
      </c>
      <c r="K4" s="18" t="s">
        <v>5</v>
      </c>
      <c r="L4" s="18" t="s">
        <v>6</v>
      </c>
      <c r="M4" s="19" t="s">
        <v>40</v>
      </c>
    </row>
    <row r="5" spans="2:13" x14ac:dyDescent="0.25">
      <c r="B5" s="7" t="s">
        <v>11</v>
      </c>
      <c r="C5" s="8" t="s">
        <v>10</v>
      </c>
      <c r="G5" s="31">
        <f>'Corporate Risk Register'!A5</f>
        <v>1</v>
      </c>
      <c r="H5" s="22">
        <f>'Corporate Risk Register'!J5</f>
        <v>4</v>
      </c>
      <c r="I5" s="23">
        <f>'Corporate Risk Register'!K5</f>
        <v>5</v>
      </c>
      <c r="J5" s="24" t="str">
        <f>LOOKUP(H5&amp;","&amp;I5,$B$4:$C$28)</f>
        <v>R</v>
      </c>
      <c r="K5" s="22">
        <f>'Corporate Risk Register'!F5</f>
        <v>5</v>
      </c>
      <c r="L5" s="23">
        <f>'Corporate Risk Register'!G5</f>
        <v>5</v>
      </c>
      <c r="M5" s="24" t="str">
        <f>LOOKUP(K5&amp;","&amp;L5,$B$4:$C$28)</f>
        <v>R</v>
      </c>
    </row>
    <row r="6" spans="2:13" x14ac:dyDescent="0.25">
      <c r="B6" s="7" t="s">
        <v>12</v>
      </c>
      <c r="C6" s="8" t="s">
        <v>10</v>
      </c>
      <c r="G6" s="32" t="e">
        <f>'Corporate Risk Register'!#REF!</f>
        <v>#REF!</v>
      </c>
      <c r="H6" s="25" t="e">
        <f>'Corporate Risk Register'!#REF!</f>
        <v>#REF!</v>
      </c>
      <c r="I6" s="26" t="e">
        <f>'Corporate Risk Register'!#REF!</f>
        <v>#REF!</v>
      </c>
      <c r="J6" s="27" t="e">
        <f t="shared" ref="J6:J25" si="0">LOOKUP(H6&amp;","&amp;I6,$B$4:$C$28)</f>
        <v>#REF!</v>
      </c>
      <c r="K6" s="22" t="e">
        <f>'Corporate Risk Register'!#REF!</f>
        <v>#REF!</v>
      </c>
      <c r="L6" s="23" t="e">
        <f>'Corporate Risk Register'!#REF!</f>
        <v>#REF!</v>
      </c>
      <c r="M6" s="8" t="e">
        <f t="shared" ref="M6:M24" si="1">LOOKUP(K6&amp;","&amp;L6,$B$4:$C$28)</f>
        <v>#REF!</v>
      </c>
    </row>
    <row r="7" spans="2:13" x14ac:dyDescent="0.25">
      <c r="B7" s="7" t="s">
        <v>13</v>
      </c>
      <c r="C7" s="8" t="s">
        <v>14</v>
      </c>
      <c r="G7" s="32" t="e">
        <f>'Corporate Risk Register'!#REF!</f>
        <v>#REF!</v>
      </c>
      <c r="H7" s="25" t="e">
        <f>'Corporate Risk Register'!#REF!</f>
        <v>#REF!</v>
      </c>
      <c r="I7" s="26" t="e">
        <f>'Corporate Risk Register'!#REF!</f>
        <v>#REF!</v>
      </c>
      <c r="J7" s="27" t="e">
        <f t="shared" ref="J7:J22" si="2">LOOKUP(H7&amp;","&amp;I7,$B$4:$C$28)</f>
        <v>#REF!</v>
      </c>
      <c r="K7" s="22" t="e">
        <f>'Corporate Risk Register'!#REF!</f>
        <v>#REF!</v>
      </c>
      <c r="L7" s="23" t="e">
        <f>'Corporate Risk Register'!#REF!</f>
        <v>#REF!</v>
      </c>
      <c r="M7" s="8" t="e">
        <f t="shared" si="1"/>
        <v>#REF!</v>
      </c>
    </row>
    <row r="8" spans="2:13" x14ac:dyDescent="0.25">
      <c r="B8" s="7" t="s">
        <v>15</v>
      </c>
      <c r="C8" s="8" t="s">
        <v>14</v>
      </c>
      <c r="G8" s="32" t="e">
        <f>'Corporate Risk Register'!#REF!</f>
        <v>#REF!</v>
      </c>
      <c r="H8" s="25" t="e">
        <f>'Corporate Risk Register'!#REF!</f>
        <v>#REF!</v>
      </c>
      <c r="I8" s="26" t="e">
        <f>'Corporate Risk Register'!#REF!</f>
        <v>#REF!</v>
      </c>
      <c r="J8" s="27" t="e">
        <f t="shared" si="2"/>
        <v>#REF!</v>
      </c>
      <c r="K8" s="22" t="e">
        <f>'Corporate Risk Register'!#REF!</f>
        <v>#REF!</v>
      </c>
      <c r="L8" s="23" t="e">
        <f>'Corporate Risk Register'!#REF!</f>
        <v>#REF!</v>
      </c>
      <c r="M8" s="8" t="e">
        <f t="shared" si="1"/>
        <v>#REF!</v>
      </c>
    </row>
    <row r="9" spans="2:13" x14ac:dyDescent="0.25">
      <c r="B9" s="7" t="s">
        <v>16</v>
      </c>
      <c r="C9" s="8" t="s">
        <v>10</v>
      </c>
      <c r="G9" s="32">
        <f>'Corporate Risk Register'!A6</f>
        <v>4</v>
      </c>
      <c r="H9" s="25">
        <f>'Corporate Risk Register'!J6</f>
        <v>2</v>
      </c>
      <c r="I9" s="26">
        <f>'Corporate Risk Register'!K6</f>
        <v>4</v>
      </c>
      <c r="J9" s="27" t="str">
        <f t="shared" si="2"/>
        <v>Y</v>
      </c>
      <c r="K9" s="22">
        <f>'Corporate Risk Register'!F6</f>
        <v>3</v>
      </c>
      <c r="L9" s="23">
        <f>'Corporate Risk Register'!G6</f>
        <v>4</v>
      </c>
      <c r="M9" s="8" t="str">
        <f t="shared" si="1"/>
        <v>Y</v>
      </c>
    </row>
    <row r="10" spans="2:13" x14ac:dyDescent="0.25">
      <c r="B10" s="7" t="s">
        <v>17</v>
      </c>
      <c r="C10" s="8" t="s">
        <v>10</v>
      </c>
      <c r="G10" s="32">
        <f>'Corporate Risk Register'!A7</f>
        <v>5</v>
      </c>
      <c r="H10" s="25">
        <f>'Corporate Risk Register'!J7</f>
        <v>2</v>
      </c>
      <c r="I10" s="26">
        <f>'Corporate Risk Register'!K7</f>
        <v>4</v>
      </c>
      <c r="J10" s="27" t="str">
        <f t="shared" si="2"/>
        <v>Y</v>
      </c>
      <c r="K10" s="22">
        <f>'Corporate Risk Register'!F7</f>
        <v>3</v>
      </c>
      <c r="L10" s="23">
        <f>'Corporate Risk Register'!G7</f>
        <v>4</v>
      </c>
      <c r="M10" s="8" t="str">
        <f t="shared" si="1"/>
        <v>Y</v>
      </c>
    </row>
    <row r="11" spans="2:13" x14ac:dyDescent="0.25">
      <c r="B11" s="7" t="s">
        <v>18</v>
      </c>
      <c r="C11" s="8" t="s">
        <v>10</v>
      </c>
      <c r="G11" s="32">
        <f>'Corporate Risk Register'!A9</f>
        <v>7</v>
      </c>
      <c r="H11" s="25">
        <f>'Corporate Risk Register'!J9</f>
        <v>3</v>
      </c>
      <c r="I11" s="26">
        <f>'Corporate Risk Register'!K9</f>
        <v>3</v>
      </c>
      <c r="J11" s="27" t="str">
        <f t="shared" si="2"/>
        <v>Y</v>
      </c>
      <c r="K11" s="22">
        <f>'Corporate Risk Register'!F9</f>
        <v>3</v>
      </c>
      <c r="L11" s="23">
        <f>'Corporate Risk Register'!G9</f>
        <v>4</v>
      </c>
      <c r="M11" s="8" t="str">
        <f t="shared" si="1"/>
        <v>Y</v>
      </c>
    </row>
    <row r="12" spans="2:13" x14ac:dyDescent="0.25">
      <c r="B12" s="7" t="s">
        <v>19</v>
      </c>
      <c r="C12" s="8" t="s">
        <v>14</v>
      </c>
      <c r="G12" s="32">
        <f>'Corporate Risk Register'!A11</f>
        <v>9</v>
      </c>
      <c r="H12" s="25">
        <f>'Corporate Risk Register'!J11</f>
        <v>5</v>
      </c>
      <c r="I12" s="26">
        <f>'Corporate Risk Register'!K11</f>
        <v>4</v>
      </c>
      <c r="J12" s="27" t="str">
        <f t="shared" si="2"/>
        <v>R</v>
      </c>
      <c r="K12" s="22">
        <f>'Corporate Risk Register'!F11</f>
        <v>5</v>
      </c>
      <c r="L12" s="23">
        <f>'Corporate Risk Register'!G11</f>
        <v>5</v>
      </c>
      <c r="M12" s="8" t="str">
        <f t="shared" si="1"/>
        <v>R</v>
      </c>
    </row>
    <row r="13" spans="2:13" x14ac:dyDescent="0.25">
      <c r="B13" s="7" t="s">
        <v>20</v>
      </c>
      <c r="C13" s="8" t="s">
        <v>30</v>
      </c>
      <c r="G13" s="32" t="e">
        <f>'Corporate Risk Register'!#REF!</f>
        <v>#REF!</v>
      </c>
      <c r="H13" s="25" t="e">
        <f>'Corporate Risk Register'!#REF!</f>
        <v>#REF!</v>
      </c>
      <c r="I13" s="26" t="e">
        <f>'Corporate Risk Register'!#REF!</f>
        <v>#REF!</v>
      </c>
      <c r="J13" s="27" t="e">
        <f t="shared" si="2"/>
        <v>#REF!</v>
      </c>
      <c r="K13" s="22" t="e">
        <f>'Corporate Risk Register'!#REF!</f>
        <v>#REF!</v>
      </c>
      <c r="L13" s="23" t="e">
        <f>'Corporate Risk Register'!#REF!</f>
        <v>#REF!</v>
      </c>
      <c r="M13" s="8" t="e">
        <f t="shared" si="1"/>
        <v>#REF!</v>
      </c>
    </row>
    <row r="14" spans="2:13" x14ac:dyDescent="0.25">
      <c r="B14" s="7" t="s">
        <v>21</v>
      </c>
      <c r="C14" s="8" t="s">
        <v>10</v>
      </c>
      <c r="G14" s="32" t="e">
        <f>'Corporate Risk Register'!#REF!</f>
        <v>#REF!</v>
      </c>
      <c r="H14" s="25" t="e">
        <f>'Corporate Risk Register'!#REF!</f>
        <v>#REF!</v>
      </c>
      <c r="I14" s="26" t="e">
        <f>'Corporate Risk Register'!#REF!</f>
        <v>#REF!</v>
      </c>
      <c r="J14" s="27" t="e">
        <f t="shared" si="2"/>
        <v>#REF!</v>
      </c>
      <c r="K14" s="22" t="e">
        <f>'Corporate Risk Register'!#REF!</f>
        <v>#REF!</v>
      </c>
      <c r="L14" s="23" t="e">
        <f>'Corporate Risk Register'!#REF!</f>
        <v>#REF!</v>
      </c>
      <c r="M14" s="8" t="e">
        <f t="shared" si="1"/>
        <v>#REF!</v>
      </c>
    </row>
    <row r="15" spans="2:13" x14ac:dyDescent="0.25">
      <c r="B15" s="7" t="s">
        <v>22</v>
      </c>
      <c r="C15" s="8" t="s">
        <v>10</v>
      </c>
      <c r="G15" s="32" t="e">
        <f>'Corporate Risk Register'!#REF!</f>
        <v>#REF!</v>
      </c>
      <c r="H15" s="25" t="e">
        <f>'Corporate Risk Register'!#REF!</f>
        <v>#REF!</v>
      </c>
      <c r="I15" s="26" t="e">
        <f>'Corporate Risk Register'!#REF!</f>
        <v>#REF!</v>
      </c>
      <c r="J15" s="27" t="e">
        <f t="shared" si="2"/>
        <v>#REF!</v>
      </c>
      <c r="K15" s="22" t="e">
        <f>'Corporate Risk Register'!#REF!</f>
        <v>#REF!</v>
      </c>
      <c r="L15" s="23" t="e">
        <f>'Corporate Risk Register'!#REF!</f>
        <v>#REF!</v>
      </c>
      <c r="M15" s="8" t="e">
        <f t="shared" si="1"/>
        <v>#REF!</v>
      </c>
    </row>
    <row r="16" spans="2:13" x14ac:dyDescent="0.25">
      <c r="B16" s="7" t="s">
        <v>23</v>
      </c>
      <c r="C16" s="8" t="s">
        <v>14</v>
      </c>
      <c r="G16" s="32" t="e">
        <f>'Corporate Risk Register'!#REF!</f>
        <v>#REF!</v>
      </c>
      <c r="H16" s="25" t="e">
        <f>'Corporate Risk Register'!#REF!</f>
        <v>#REF!</v>
      </c>
      <c r="I16" s="26" t="e">
        <f>'Corporate Risk Register'!#REF!</f>
        <v>#REF!</v>
      </c>
      <c r="J16" s="27" t="e">
        <f t="shared" si="2"/>
        <v>#REF!</v>
      </c>
      <c r="K16" s="22" t="e">
        <f>'Corporate Risk Register'!#REF!</f>
        <v>#REF!</v>
      </c>
      <c r="L16" s="23" t="e">
        <f>'Corporate Risk Register'!#REF!</f>
        <v>#REF!</v>
      </c>
      <c r="M16" s="8" t="e">
        <f t="shared" si="1"/>
        <v>#REF!</v>
      </c>
    </row>
    <row r="17" spans="2:13" x14ac:dyDescent="0.25">
      <c r="B17" s="7" t="s">
        <v>24</v>
      </c>
      <c r="C17" s="8" t="s">
        <v>14</v>
      </c>
      <c r="G17" s="32" t="e">
        <f>'Corporate Risk Register'!#REF!</f>
        <v>#REF!</v>
      </c>
      <c r="H17" s="25" t="e">
        <f>'Corporate Risk Register'!#REF!</f>
        <v>#REF!</v>
      </c>
      <c r="I17" s="26" t="e">
        <f>'Corporate Risk Register'!#REF!</f>
        <v>#REF!</v>
      </c>
      <c r="J17" s="27" t="e">
        <f t="shared" si="2"/>
        <v>#REF!</v>
      </c>
      <c r="K17" s="22" t="e">
        <f>'Corporate Risk Register'!#REF!</f>
        <v>#REF!</v>
      </c>
      <c r="L17" s="23" t="e">
        <f>'Corporate Risk Register'!#REF!</f>
        <v>#REF!</v>
      </c>
      <c r="M17" s="8" t="e">
        <f t="shared" si="1"/>
        <v>#REF!</v>
      </c>
    </row>
    <row r="18" spans="2:13" x14ac:dyDescent="0.25">
      <c r="B18" s="7" t="s">
        <v>25</v>
      </c>
      <c r="C18" s="8" t="s">
        <v>30</v>
      </c>
      <c r="G18" s="32" t="e">
        <f>'Corporate Risk Register'!#REF!</f>
        <v>#REF!</v>
      </c>
      <c r="H18" s="25" t="e">
        <f>'Corporate Risk Register'!#REF!</f>
        <v>#REF!</v>
      </c>
      <c r="I18" s="26" t="e">
        <f>'Corporate Risk Register'!#REF!</f>
        <v>#REF!</v>
      </c>
      <c r="J18" s="27" t="e">
        <f t="shared" si="2"/>
        <v>#REF!</v>
      </c>
      <c r="K18" s="22" t="e">
        <f>'Corporate Risk Register'!#REF!</f>
        <v>#REF!</v>
      </c>
      <c r="L18" s="23" t="e">
        <f>'Corporate Risk Register'!#REF!</f>
        <v>#REF!</v>
      </c>
      <c r="M18" s="8" t="e">
        <f t="shared" si="1"/>
        <v>#REF!</v>
      </c>
    </row>
    <row r="19" spans="2:13" x14ac:dyDescent="0.25">
      <c r="B19" s="7" t="s">
        <v>26</v>
      </c>
      <c r="C19" s="8" t="s">
        <v>14</v>
      </c>
      <c r="G19" s="32" t="e">
        <f>'Corporate Risk Register'!#REF!</f>
        <v>#REF!</v>
      </c>
      <c r="H19" s="25" t="e">
        <f>'Corporate Risk Register'!#REF!</f>
        <v>#REF!</v>
      </c>
      <c r="I19" s="26" t="e">
        <f>'Corporate Risk Register'!#REF!</f>
        <v>#REF!</v>
      </c>
      <c r="J19" s="27" t="e">
        <f t="shared" si="2"/>
        <v>#REF!</v>
      </c>
      <c r="K19" s="22" t="e">
        <f>'Corporate Risk Register'!#REF!</f>
        <v>#REF!</v>
      </c>
      <c r="L19" s="23" t="e">
        <f>'Corporate Risk Register'!#REF!</f>
        <v>#REF!</v>
      </c>
      <c r="M19" s="8" t="e">
        <f t="shared" si="1"/>
        <v>#REF!</v>
      </c>
    </row>
    <row r="20" spans="2:13" x14ac:dyDescent="0.25">
      <c r="B20" s="7" t="s">
        <v>27</v>
      </c>
      <c r="C20" s="8" t="s">
        <v>14</v>
      </c>
      <c r="G20" s="32" t="e">
        <f>'Corporate Risk Register'!#REF!</f>
        <v>#REF!</v>
      </c>
      <c r="H20" s="25" t="e">
        <f>'Corporate Risk Register'!#REF!</f>
        <v>#REF!</v>
      </c>
      <c r="I20" s="26" t="e">
        <f>'Corporate Risk Register'!#REF!</f>
        <v>#REF!</v>
      </c>
      <c r="J20" s="27" t="e">
        <f t="shared" si="2"/>
        <v>#REF!</v>
      </c>
      <c r="K20" s="22" t="e">
        <f>'Corporate Risk Register'!#REF!</f>
        <v>#REF!</v>
      </c>
      <c r="L20" s="23" t="e">
        <f>'Corporate Risk Register'!#REF!</f>
        <v>#REF!</v>
      </c>
      <c r="M20" s="8" t="e">
        <f t="shared" si="1"/>
        <v>#REF!</v>
      </c>
    </row>
    <row r="21" spans="2:13" x14ac:dyDescent="0.25">
      <c r="B21" s="7" t="s">
        <v>28</v>
      </c>
      <c r="C21" s="8" t="s">
        <v>14</v>
      </c>
      <c r="G21" s="32" t="e">
        <f>'Corporate Risk Register'!#REF!</f>
        <v>#REF!</v>
      </c>
      <c r="H21" s="25" t="e">
        <f>'Corporate Risk Register'!#REF!</f>
        <v>#REF!</v>
      </c>
      <c r="I21" s="26" t="e">
        <f>'Corporate Risk Register'!#REF!</f>
        <v>#REF!</v>
      </c>
      <c r="J21" s="27" t="e">
        <f t="shared" si="2"/>
        <v>#REF!</v>
      </c>
      <c r="K21" s="22" t="e">
        <f>'Corporate Risk Register'!#REF!</f>
        <v>#REF!</v>
      </c>
      <c r="L21" s="23" t="e">
        <f>'Corporate Risk Register'!#REF!</f>
        <v>#REF!</v>
      </c>
      <c r="M21" s="8" t="e">
        <f t="shared" si="1"/>
        <v>#REF!</v>
      </c>
    </row>
    <row r="22" spans="2:13" x14ac:dyDescent="0.25">
      <c r="B22" s="7" t="s">
        <v>29</v>
      </c>
      <c r="C22" s="8" t="s">
        <v>30</v>
      </c>
      <c r="G22" s="32" t="e">
        <f>'Corporate Risk Register'!#REF!</f>
        <v>#REF!</v>
      </c>
      <c r="H22" s="25" t="e">
        <f>'Corporate Risk Register'!#REF!</f>
        <v>#REF!</v>
      </c>
      <c r="I22" s="26" t="e">
        <f>'Corporate Risk Register'!#REF!</f>
        <v>#REF!</v>
      </c>
      <c r="J22" s="27" t="e">
        <f t="shared" si="2"/>
        <v>#REF!</v>
      </c>
      <c r="K22" s="22" t="e">
        <f>'Corporate Risk Register'!#REF!</f>
        <v>#REF!</v>
      </c>
      <c r="L22" s="23" t="e">
        <f>'Corporate Risk Register'!#REF!</f>
        <v>#REF!</v>
      </c>
      <c r="M22" s="8" t="e">
        <f t="shared" si="1"/>
        <v>#REF!</v>
      </c>
    </row>
    <row r="23" spans="2:13" x14ac:dyDescent="0.25">
      <c r="B23" s="7" t="s">
        <v>31</v>
      </c>
      <c r="C23" s="8" t="s">
        <v>30</v>
      </c>
      <c r="G23" s="32" t="e">
        <f>'Corporate Risk Register'!#REF!</f>
        <v>#REF!</v>
      </c>
      <c r="H23" s="25" t="e">
        <f>'Corporate Risk Register'!#REF!</f>
        <v>#REF!</v>
      </c>
      <c r="I23" s="26" t="e">
        <f>'Corporate Risk Register'!#REF!</f>
        <v>#REF!</v>
      </c>
      <c r="J23" s="27" t="e">
        <f t="shared" si="0"/>
        <v>#REF!</v>
      </c>
      <c r="K23" s="22" t="e">
        <f>'Corporate Risk Register'!#REF!</f>
        <v>#REF!</v>
      </c>
      <c r="L23" s="23" t="e">
        <f>'Corporate Risk Register'!#REF!</f>
        <v>#REF!</v>
      </c>
      <c r="M23" s="8" t="e">
        <f t="shared" si="1"/>
        <v>#REF!</v>
      </c>
    </row>
    <row r="24" spans="2:13" ht="15.75" thickBot="1" x14ac:dyDescent="0.3">
      <c r="B24" s="7" t="s">
        <v>32</v>
      </c>
      <c r="C24" s="8" t="s">
        <v>14</v>
      </c>
      <c r="G24" s="33" t="e">
        <f>'Corporate Risk Register'!#REF!</f>
        <v>#REF!</v>
      </c>
      <c r="H24" s="28" t="e">
        <f>'Corporate Risk Register'!#REF!</f>
        <v>#REF!</v>
      </c>
      <c r="I24" s="29" t="e">
        <f>'Corporate Risk Register'!#REF!</f>
        <v>#REF!</v>
      </c>
      <c r="J24" s="30" t="e">
        <f t="shared" si="0"/>
        <v>#REF!</v>
      </c>
      <c r="K24" s="22" t="e">
        <f>'Corporate Risk Register'!#REF!</f>
        <v>#REF!</v>
      </c>
      <c r="L24" s="23" t="e">
        <f>'Corporate Risk Register'!#REF!</f>
        <v>#REF!</v>
      </c>
      <c r="M24" s="10" t="e">
        <f t="shared" si="1"/>
        <v>#REF!</v>
      </c>
    </row>
    <row r="25" spans="2:13" ht="16.5" thickTop="1" thickBot="1" x14ac:dyDescent="0.3">
      <c r="B25" s="7" t="s">
        <v>33</v>
      </c>
      <c r="C25" s="8" t="s">
        <v>14</v>
      </c>
      <c r="G25" s="33" t="e">
        <f>'Corporate Risk Register'!#REF!</f>
        <v>#REF!</v>
      </c>
      <c r="H25" s="28" t="e">
        <f>'Corporate Risk Register'!#REF!</f>
        <v>#REF!</v>
      </c>
      <c r="I25" s="29" t="e">
        <f>'Corporate Risk Register'!#REF!</f>
        <v>#REF!</v>
      </c>
      <c r="J25" s="30" t="e">
        <f t="shared" si="0"/>
        <v>#REF!</v>
      </c>
      <c r="K25" s="22" t="e">
        <f>'Corporate Risk Register'!#REF!</f>
        <v>#REF!</v>
      </c>
      <c r="L25" s="23" t="e">
        <f>'Corporate Risk Register'!#REF!</f>
        <v>#REF!</v>
      </c>
      <c r="M25" s="10" t="e">
        <f t="shared" ref="M25" si="3">LOOKUP(K25&amp;","&amp;L25,$B$4:$C$28)</f>
        <v>#REF!</v>
      </c>
    </row>
    <row r="26" spans="2:13" ht="16.5" thickTop="1" thickBot="1" x14ac:dyDescent="0.3">
      <c r="B26" s="7" t="s">
        <v>34</v>
      </c>
      <c r="C26" s="8" t="s">
        <v>30</v>
      </c>
      <c r="G26" s="33" t="e">
        <f>'Corporate Risk Register'!#REF!</f>
        <v>#REF!</v>
      </c>
      <c r="H26" s="28" t="e">
        <f>'Corporate Risk Register'!#REF!</f>
        <v>#REF!</v>
      </c>
      <c r="I26" s="29" t="e">
        <f>'Corporate Risk Register'!#REF!</f>
        <v>#REF!</v>
      </c>
      <c r="J26" s="30" t="e">
        <f t="shared" ref="J26" si="4">LOOKUP(H26&amp;","&amp;I26,$B$4:$C$28)</f>
        <v>#REF!</v>
      </c>
      <c r="K26" s="22" t="e">
        <f>'Corporate Risk Register'!#REF!</f>
        <v>#REF!</v>
      </c>
      <c r="L26" s="23" t="e">
        <f>'Corporate Risk Register'!#REF!</f>
        <v>#REF!</v>
      </c>
      <c r="M26" s="10" t="e">
        <f t="shared" ref="M26" si="5">LOOKUP(K26&amp;","&amp;L26,$B$4:$C$28)</f>
        <v>#REF!</v>
      </c>
    </row>
    <row r="27" spans="2:13" ht="16.5" thickTop="1" thickBot="1" x14ac:dyDescent="0.3">
      <c r="B27" s="7" t="s">
        <v>35</v>
      </c>
      <c r="C27" s="8" t="s">
        <v>30</v>
      </c>
      <c r="G27" s="33" t="e">
        <f>'Corporate Risk Register'!#REF!</f>
        <v>#REF!</v>
      </c>
      <c r="H27" s="28" t="e">
        <f>'Corporate Risk Register'!#REF!</f>
        <v>#REF!</v>
      </c>
      <c r="I27" s="29" t="e">
        <f>'Corporate Risk Register'!#REF!</f>
        <v>#REF!</v>
      </c>
      <c r="J27" s="30" t="e">
        <f t="shared" ref="J27:J90" si="6">LOOKUP(H27&amp;","&amp;I27,$B$4:$C$28)</f>
        <v>#REF!</v>
      </c>
      <c r="K27" s="22" t="e">
        <f>'Corporate Risk Register'!#REF!</f>
        <v>#REF!</v>
      </c>
      <c r="L27" s="23" t="e">
        <f>'Corporate Risk Register'!#REF!</f>
        <v>#REF!</v>
      </c>
      <c r="M27" s="10" t="e">
        <f t="shared" ref="M27:M90" si="7">LOOKUP(K27&amp;","&amp;L27,$B$4:$C$28)</f>
        <v>#REF!</v>
      </c>
    </row>
    <row r="28" spans="2:13" ht="16.5" thickTop="1" thickBot="1" x14ac:dyDescent="0.3">
      <c r="B28" s="9" t="s">
        <v>36</v>
      </c>
      <c r="C28" s="10" t="s">
        <v>30</v>
      </c>
      <c r="G28" s="33" t="e">
        <f>'Corporate Risk Register'!#REF!</f>
        <v>#REF!</v>
      </c>
      <c r="H28" s="28" t="e">
        <f>'Corporate Risk Register'!#REF!</f>
        <v>#REF!</v>
      </c>
      <c r="I28" s="29" t="e">
        <f>'Corporate Risk Register'!#REF!</f>
        <v>#REF!</v>
      </c>
      <c r="J28" s="30" t="e">
        <f t="shared" si="6"/>
        <v>#REF!</v>
      </c>
      <c r="K28" s="22" t="e">
        <f>'Corporate Risk Register'!#REF!</f>
        <v>#REF!</v>
      </c>
      <c r="L28" s="23" t="e">
        <f>'Corporate Risk Register'!#REF!</f>
        <v>#REF!</v>
      </c>
      <c r="M28" s="10" t="e">
        <f t="shared" si="7"/>
        <v>#REF!</v>
      </c>
    </row>
    <row r="29" spans="2:13" ht="16.5" thickTop="1" thickBot="1" x14ac:dyDescent="0.3">
      <c r="G29" s="33" t="e">
        <f>'Corporate Risk Register'!#REF!</f>
        <v>#REF!</v>
      </c>
      <c r="H29" s="28" t="e">
        <f>'Corporate Risk Register'!#REF!</f>
        <v>#REF!</v>
      </c>
      <c r="I29" s="29" t="e">
        <f>'Corporate Risk Register'!#REF!</f>
        <v>#REF!</v>
      </c>
      <c r="J29" s="30" t="e">
        <f t="shared" si="6"/>
        <v>#REF!</v>
      </c>
      <c r="K29" s="22" t="e">
        <f>'Corporate Risk Register'!#REF!</f>
        <v>#REF!</v>
      </c>
      <c r="L29" s="23" t="e">
        <f>'Corporate Risk Register'!#REF!</f>
        <v>#REF!</v>
      </c>
      <c r="M29" s="10" t="e">
        <f t="shared" si="7"/>
        <v>#REF!</v>
      </c>
    </row>
    <row r="30" spans="2:13" ht="16.5" thickTop="1" thickBot="1" x14ac:dyDescent="0.3">
      <c r="G30" s="33" t="e">
        <f>'Corporate Risk Register'!#REF!</f>
        <v>#REF!</v>
      </c>
      <c r="H30" s="28" t="e">
        <f>'Corporate Risk Register'!#REF!</f>
        <v>#REF!</v>
      </c>
      <c r="I30" s="29" t="e">
        <f>'Corporate Risk Register'!#REF!</f>
        <v>#REF!</v>
      </c>
      <c r="J30" s="30" t="e">
        <f t="shared" si="6"/>
        <v>#REF!</v>
      </c>
      <c r="K30" s="22" t="e">
        <f>'Corporate Risk Register'!#REF!</f>
        <v>#REF!</v>
      </c>
      <c r="L30" s="23" t="e">
        <f>'Corporate Risk Register'!#REF!</f>
        <v>#REF!</v>
      </c>
      <c r="M30" s="10" t="e">
        <f t="shared" si="7"/>
        <v>#REF!</v>
      </c>
    </row>
    <row r="31" spans="2:13" ht="16.5" thickTop="1" thickBot="1" x14ac:dyDescent="0.3">
      <c r="G31" s="33" t="e">
        <f>'Corporate Risk Register'!#REF!</f>
        <v>#REF!</v>
      </c>
      <c r="H31" s="28" t="e">
        <f>'Corporate Risk Register'!#REF!</f>
        <v>#REF!</v>
      </c>
      <c r="I31" s="29" t="e">
        <f>'Corporate Risk Register'!#REF!</f>
        <v>#REF!</v>
      </c>
      <c r="J31" s="30" t="e">
        <f t="shared" si="6"/>
        <v>#REF!</v>
      </c>
      <c r="K31" s="22" t="e">
        <f>'Corporate Risk Register'!#REF!</f>
        <v>#REF!</v>
      </c>
      <c r="L31" s="23" t="e">
        <f>'Corporate Risk Register'!#REF!</f>
        <v>#REF!</v>
      </c>
      <c r="M31" s="10" t="e">
        <f t="shared" si="7"/>
        <v>#REF!</v>
      </c>
    </row>
    <row r="32" spans="2:13" ht="16.5" thickTop="1" thickBot="1" x14ac:dyDescent="0.3">
      <c r="G32" s="33" t="e">
        <f>'Corporate Risk Register'!#REF!</f>
        <v>#REF!</v>
      </c>
      <c r="H32" s="28" t="e">
        <f>'Corporate Risk Register'!#REF!</f>
        <v>#REF!</v>
      </c>
      <c r="I32" s="29" t="e">
        <f>'Corporate Risk Register'!#REF!</f>
        <v>#REF!</v>
      </c>
      <c r="J32" s="30" t="e">
        <f t="shared" si="6"/>
        <v>#REF!</v>
      </c>
      <c r="K32" s="22" t="e">
        <f>'Corporate Risk Register'!#REF!</f>
        <v>#REF!</v>
      </c>
      <c r="L32" s="23" t="e">
        <f>'Corporate Risk Register'!#REF!</f>
        <v>#REF!</v>
      </c>
      <c r="M32" s="10" t="e">
        <f t="shared" si="7"/>
        <v>#REF!</v>
      </c>
    </row>
    <row r="33" spans="7:13" ht="16.5" thickTop="1" thickBot="1" x14ac:dyDescent="0.3">
      <c r="G33" s="33" t="e">
        <f>'Corporate Risk Register'!#REF!</f>
        <v>#REF!</v>
      </c>
      <c r="H33" s="28" t="e">
        <f>'Corporate Risk Register'!#REF!</f>
        <v>#REF!</v>
      </c>
      <c r="I33" s="29" t="e">
        <f>'Corporate Risk Register'!#REF!</f>
        <v>#REF!</v>
      </c>
      <c r="J33" s="30" t="e">
        <f t="shared" si="6"/>
        <v>#REF!</v>
      </c>
      <c r="K33" s="22" t="e">
        <f>'Corporate Risk Register'!#REF!</f>
        <v>#REF!</v>
      </c>
      <c r="L33" s="23" t="e">
        <f>'Corporate Risk Register'!#REF!</f>
        <v>#REF!</v>
      </c>
      <c r="M33" s="10" t="e">
        <f t="shared" si="7"/>
        <v>#REF!</v>
      </c>
    </row>
    <row r="34" spans="7:13" ht="16.5" thickTop="1" thickBot="1" x14ac:dyDescent="0.3">
      <c r="G34" s="33" t="e">
        <f>'Corporate Risk Register'!#REF!</f>
        <v>#REF!</v>
      </c>
      <c r="H34" s="28" t="e">
        <f>'Corporate Risk Register'!#REF!</f>
        <v>#REF!</v>
      </c>
      <c r="I34" s="29" t="e">
        <f>'Corporate Risk Register'!#REF!</f>
        <v>#REF!</v>
      </c>
      <c r="J34" s="30" t="e">
        <f t="shared" si="6"/>
        <v>#REF!</v>
      </c>
      <c r="K34" s="22" t="e">
        <f>'Corporate Risk Register'!#REF!</f>
        <v>#REF!</v>
      </c>
      <c r="L34" s="23" t="e">
        <f>'Corporate Risk Register'!#REF!</f>
        <v>#REF!</v>
      </c>
      <c r="M34" s="10" t="e">
        <f t="shared" si="7"/>
        <v>#REF!</v>
      </c>
    </row>
    <row r="35" spans="7:13" ht="16.5" thickTop="1" thickBot="1" x14ac:dyDescent="0.3">
      <c r="G35" s="33" t="e">
        <f>'Corporate Risk Register'!#REF!</f>
        <v>#REF!</v>
      </c>
      <c r="H35" s="28" t="e">
        <f>'Corporate Risk Register'!#REF!</f>
        <v>#REF!</v>
      </c>
      <c r="I35" s="29" t="e">
        <f>'Corporate Risk Register'!#REF!</f>
        <v>#REF!</v>
      </c>
      <c r="J35" s="30" t="e">
        <f t="shared" si="6"/>
        <v>#REF!</v>
      </c>
      <c r="K35" s="22" t="e">
        <f>'Corporate Risk Register'!#REF!</f>
        <v>#REF!</v>
      </c>
      <c r="L35" s="23" t="e">
        <f>'Corporate Risk Register'!#REF!</f>
        <v>#REF!</v>
      </c>
      <c r="M35" s="10" t="e">
        <f t="shared" si="7"/>
        <v>#REF!</v>
      </c>
    </row>
    <row r="36" spans="7:13" ht="16.5" thickTop="1" thickBot="1" x14ac:dyDescent="0.3">
      <c r="G36" s="33" t="e">
        <f>'Corporate Risk Register'!#REF!</f>
        <v>#REF!</v>
      </c>
      <c r="H36" s="28" t="e">
        <f>'Corporate Risk Register'!#REF!</f>
        <v>#REF!</v>
      </c>
      <c r="I36" s="29" t="e">
        <f>'Corporate Risk Register'!#REF!</f>
        <v>#REF!</v>
      </c>
      <c r="J36" s="30" t="e">
        <f t="shared" si="6"/>
        <v>#REF!</v>
      </c>
      <c r="K36" s="22" t="e">
        <f>'Corporate Risk Register'!#REF!</f>
        <v>#REF!</v>
      </c>
      <c r="L36" s="23" t="e">
        <f>'Corporate Risk Register'!#REF!</f>
        <v>#REF!</v>
      </c>
      <c r="M36" s="10" t="e">
        <f t="shared" si="7"/>
        <v>#REF!</v>
      </c>
    </row>
    <row r="37" spans="7:13" ht="16.5" thickTop="1" thickBot="1" x14ac:dyDescent="0.3">
      <c r="G37" s="33" t="e">
        <f>'Corporate Risk Register'!#REF!</f>
        <v>#REF!</v>
      </c>
      <c r="H37" s="28" t="e">
        <f>'Corporate Risk Register'!#REF!</f>
        <v>#REF!</v>
      </c>
      <c r="I37" s="29" t="e">
        <f>'Corporate Risk Register'!#REF!</f>
        <v>#REF!</v>
      </c>
      <c r="J37" s="30" t="e">
        <f t="shared" si="6"/>
        <v>#REF!</v>
      </c>
      <c r="K37" s="22" t="e">
        <f>'Corporate Risk Register'!#REF!</f>
        <v>#REF!</v>
      </c>
      <c r="L37" s="23" t="e">
        <f>'Corporate Risk Register'!#REF!</f>
        <v>#REF!</v>
      </c>
      <c r="M37" s="10" t="e">
        <f t="shared" si="7"/>
        <v>#REF!</v>
      </c>
    </row>
    <row r="38" spans="7:13" ht="16.5" thickTop="1" thickBot="1" x14ac:dyDescent="0.3">
      <c r="G38" s="33" t="e">
        <f>'Corporate Risk Register'!#REF!</f>
        <v>#REF!</v>
      </c>
      <c r="H38" s="28" t="e">
        <f>'Corporate Risk Register'!#REF!</f>
        <v>#REF!</v>
      </c>
      <c r="I38" s="29" t="e">
        <f>'Corporate Risk Register'!#REF!</f>
        <v>#REF!</v>
      </c>
      <c r="J38" s="30" t="e">
        <f t="shared" si="6"/>
        <v>#REF!</v>
      </c>
      <c r="K38" s="22" t="e">
        <f>'Corporate Risk Register'!#REF!</f>
        <v>#REF!</v>
      </c>
      <c r="L38" s="23" t="e">
        <f>'Corporate Risk Register'!#REF!</f>
        <v>#REF!</v>
      </c>
      <c r="M38" s="10" t="e">
        <f t="shared" si="7"/>
        <v>#REF!</v>
      </c>
    </row>
    <row r="39" spans="7:13" ht="16.5" thickTop="1" thickBot="1" x14ac:dyDescent="0.3">
      <c r="G39" s="33" t="e">
        <f>'Corporate Risk Register'!#REF!</f>
        <v>#REF!</v>
      </c>
      <c r="H39" s="28" t="e">
        <f>'Corporate Risk Register'!#REF!</f>
        <v>#REF!</v>
      </c>
      <c r="I39" s="29" t="e">
        <f>'Corporate Risk Register'!#REF!</f>
        <v>#REF!</v>
      </c>
      <c r="J39" s="30" t="e">
        <f t="shared" si="6"/>
        <v>#REF!</v>
      </c>
      <c r="K39" s="22" t="e">
        <f>'Corporate Risk Register'!#REF!</f>
        <v>#REF!</v>
      </c>
      <c r="L39" s="23" t="e">
        <f>'Corporate Risk Register'!#REF!</f>
        <v>#REF!</v>
      </c>
      <c r="M39" s="10" t="e">
        <f t="shared" si="7"/>
        <v>#REF!</v>
      </c>
    </row>
    <row r="40" spans="7:13" ht="16.5" thickTop="1" thickBot="1" x14ac:dyDescent="0.3">
      <c r="G40" s="33" t="e">
        <f>'Corporate Risk Register'!#REF!</f>
        <v>#REF!</v>
      </c>
      <c r="H40" s="28" t="e">
        <f>'Corporate Risk Register'!#REF!</f>
        <v>#REF!</v>
      </c>
      <c r="I40" s="29" t="e">
        <f>'Corporate Risk Register'!#REF!</f>
        <v>#REF!</v>
      </c>
      <c r="J40" s="30" t="e">
        <f t="shared" si="6"/>
        <v>#REF!</v>
      </c>
      <c r="K40" s="22" t="e">
        <f>'Corporate Risk Register'!#REF!</f>
        <v>#REF!</v>
      </c>
      <c r="L40" s="23" t="e">
        <f>'Corporate Risk Register'!#REF!</f>
        <v>#REF!</v>
      </c>
      <c r="M40" s="10" t="e">
        <f t="shared" si="7"/>
        <v>#REF!</v>
      </c>
    </row>
    <row r="41" spans="7:13" ht="16.5" thickTop="1" thickBot="1" x14ac:dyDescent="0.3">
      <c r="G41" s="33" t="e">
        <f>'Corporate Risk Register'!#REF!</f>
        <v>#REF!</v>
      </c>
      <c r="H41" s="28" t="e">
        <f>'Corporate Risk Register'!#REF!</f>
        <v>#REF!</v>
      </c>
      <c r="I41" s="29" t="e">
        <f>'Corporate Risk Register'!#REF!</f>
        <v>#REF!</v>
      </c>
      <c r="J41" s="30" t="e">
        <f t="shared" si="6"/>
        <v>#REF!</v>
      </c>
      <c r="K41" s="22" t="e">
        <f>'Corporate Risk Register'!#REF!</f>
        <v>#REF!</v>
      </c>
      <c r="L41" s="23" t="e">
        <f>'Corporate Risk Register'!#REF!</f>
        <v>#REF!</v>
      </c>
      <c r="M41" s="10" t="e">
        <f t="shared" si="7"/>
        <v>#REF!</v>
      </c>
    </row>
    <row r="42" spans="7:13" ht="16.5" thickTop="1" thickBot="1" x14ac:dyDescent="0.3">
      <c r="G42" s="33" t="e">
        <f>'Corporate Risk Register'!#REF!</f>
        <v>#REF!</v>
      </c>
      <c r="H42" s="28" t="e">
        <f>'Corporate Risk Register'!#REF!</f>
        <v>#REF!</v>
      </c>
      <c r="I42" s="29" t="e">
        <f>'Corporate Risk Register'!#REF!</f>
        <v>#REF!</v>
      </c>
      <c r="J42" s="30" t="e">
        <f t="shared" si="6"/>
        <v>#REF!</v>
      </c>
      <c r="K42" s="22" t="e">
        <f>'Corporate Risk Register'!#REF!</f>
        <v>#REF!</v>
      </c>
      <c r="L42" s="23" t="e">
        <f>'Corporate Risk Register'!#REF!</f>
        <v>#REF!</v>
      </c>
      <c r="M42" s="10" t="e">
        <f t="shared" si="7"/>
        <v>#REF!</v>
      </c>
    </row>
    <row r="43" spans="7:13" ht="16.5" thickTop="1" thickBot="1" x14ac:dyDescent="0.3">
      <c r="G43" s="33" t="e">
        <f>'Corporate Risk Register'!#REF!</f>
        <v>#REF!</v>
      </c>
      <c r="H43" s="28" t="e">
        <f>'Corporate Risk Register'!#REF!</f>
        <v>#REF!</v>
      </c>
      <c r="I43" s="29" t="e">
        <f>'Corporate Risk Register'!#REF!</f>
        <v>#REF!</v>
      </c>
      <c r="J43" s="30" t="e">
        <f t="shared" si="6"/>
        <v>#REF!</v>
      </c>
      <c r="K43" s="22" t="e">
        <f>'Corporate Risk Register'!#REF!</f>
        <v>#REF!</v>
      </c>
      <c r="L43" s="23" t="e">
        <f>'Corporate Risk Register'!#REF!</f>
        <v>#REF!</v>
      </c>
      <c r="M43" s="10" t="e">
        <f t="shared" si="7"/>
        <v>#REF!</v>
      </c>
    </row>
    <row r="44" spans="7:13" ht="16.5" thickTop="1" thickBot="1" x14ac:dyDescent="0.3">
      <c r="G44" s="33" t="e">
        <f>'Corporate Risk Register'!#REF!</f>
        <v>#REF!</v>
      </c>
      <c r="H44" s="28" t="e">
        <f>'Corporate Risk Register'!#REF!</f>
        <v>#REF!</v>
      </c>
      <c r="I44" s="29" t="e">
        <f>'Corporate Risk Register'!#REF!</f>
        <v>#REF!</v>
      </c>
      <c r="J44" s="30" t="e">
        <f t="shared" si="6"/>
        <v>#REF!</v>
      </c>
      <c r="K44" s="22" t="e">
        <f>'Corporate Risk Register'!#REF!</f>
        <v>#REF!</v>
      </c>
      <c r="L44" s="23" t="e">
        <f>'Corporate Risk Register'!#REF!</f>
        <v>#REF!</v>
      </c>
      <c r="M44" s="10" t="e">
        <f t="shared" si="7"/>
        <v>#REF!</v>
      </c>
    </row>
    <row r="45" spans="7:13" ht="16.5" thickTop="1" thickBot="1" x14ac:dyDescent="0.3">
      <c r="G45" s="33" t="e">
        <f>'Corporate Risk Register'!#REF!</f>
        <v>#REF!</v>
      </c>
      <c r="H45" s="28" t="e">
        <f>'Corporate Risk Register'!#REF!</f>
        <v>#REF!</v>
      </c>
      <c r="I45" s="29" t="e">
        <f>'Corporate Risk Register'!#REF!</f>
        <v>#REF!</v>
      </c>
      <c r="J45" s="30" t="e">
        <f t="shared" si="6"/>
        <v>#REF!</v>
      </c>
      <c r="K45" s="22" t="e">
        <f>'Corporate Risk Register'!#REF!</f>
        <v>#REF!</v>
      </c>
      <c r="L45" s="23" t="e">
        <f>'Corporate Risk Register'!#REF!</f>
        <v>#REF!</v>
      </c>
      <c r="M45" s="10" t="e">
        <f t="shared" si="7"/>
        <v>#REF!</v>
      </c>
    </row>
    <row r="46" spans="7:13" ht="16.5" thickTop="1" thickBot="1" x14ac:dyDescent="0.3">
      <c r="G46" s="33" t="e">
        <f>'Corporate Risk Register'!#REF!</f>
        <v>#REF!</v>
      </c>
      <c r="H46" s="28" t="e">
        <f>'Corporate Risk Register'!#REF!</f>
        <v>#REF!</v>
      </c>
      <c r="I46" s="29" t="e">
        <f>'Corporate Risk Register'!#REF!</f>
        <v>#REF!</v>
      </c>
      <c r="J46" s="30" t="e">
        <f t="shared" si="6"/>
        <v>#REF!</v>
      </c>
      <c r="K46" s="22" t="e">
        <f>'Corporate Risk Register'!#REF!</f>
        <v>#REF!</v>
      </c>
      <c r="L46" s="23" t="e">
        <f>'Corporate Risk Register'!#REF!</f>
        <v>#REF!</v>
      </c>
      <c r="M46" s="10" t="e">
        <f t="shared" si="7"/>
        <v>#REF!</v>
      </c>
    </row>
    <row r="47" spans="7:13" ht="16.5" thickTop="1" thickBot="1" x14ac:dyDescent="0.3">
      <c r="G47" s="33" t="e">
        <f>'Corporate Risk Register'!#REF!</f>
        <v>#REF!</v>
      </c>
      <c r="H47" s="28" t="e">
        <f>'Corporate Risk Register'!#REF!</f>
        <v>#REF!</v>
      </c>
      <c r="I47" s="29" t="e">
        <f>'Corporate Risk Register'!#REF!</f>
        <v>#REF!</v>
      </c>
      <c r="J47" s="30" t="e">
        <f t="shared" si="6"/>
        <v>#REF!</v>
      </c>
      <c r="K47" s="22" t="e">
        <f>'Corporate Risk Register'!#REF!</f>
        <v>#REF!</v>
      </c>
      <c r="L47" s="23" t="e">
        <f>'Corporate Risk Register'!#REF!</f>
        <v>#REF!</v>
      </c>
      <c r="M47" s="10" t="e">
        <f t="shared" si="7"/>
        <v>#REF!</v>
      </c>
    </row>
    <row r="48" spans="7:13" ht="16.5" thickTop="1" thickBot="1" x14ac:dyDescent="0.3">
      <c r="G48" s="33" t="e">
        <f>'Corporate Risk Register'!#REF!</f>
        <v>#REF!</v>
      </c>
      <c r="H48" s="28" t="e">
        <f>'Corporate Risk Register'!#REF!</f>
        <v>#REF!</v>
      </c>
      <c r="I48" s="29" t="e">
        <f>'Corporate Risk Register'!#REF!</f>
        <v>#REF!</v>
      </c>
      <c r="J48" s="30" t="e">
        <f t="shared" si="6"/>
        <v>#REF!</v>
      </c>
      <c r="K48" s="22" t="e">
        <f>'Corporate Risk Register'!#REF!</f>
        <v>#REF!</v>
      </c>
      <c r="L48" s="23" t="e">
        <f>'Corporate Risk Register'!#REF!</f>
        <v>#REF!</v>
      </c>
      <c r="M48" s="10" t="e">
        <f t="shared" si="7"/>
        <v>#REF!</v>
      </c>
    </row>
    <row r="49" spans="7:13" ht="16.5" thickTop="1" thickBot="1" x14ac:dyDescent="0.3">
      <c r="G49" s="33" t="e">
        <f>'Corporate Risk Register'!#REF!</f>
        <v>#REF!</v>
      </c>
      <c r="H49" s="28" t="e">
        <f>'Corporate Risk Register'!#REF!</f>
        <v>#REF!</v>
      </c>
      <c r="I49" s="29" t="e">
        <f>'Corporate Risk Register'!#REF!</f>
        <v>#REF!</v>
      </c>
      <c r="J49" s="30" t="e">
        <f t="shared" si="6"/>
        <v>#REF!</v>
      </c>
      <c r="K49" s="22" t="e">
        <f>'Corporate Risk Register'!#REF!</f>
        <v>#REF!</v>
      </c>
      <c r="L49" s="23" t="e">
        <f>'Corporate Risk Register'!#REF!</f>
        <v>#REF!</v>
      </c>
      <c r="M49" s="10" t="e">
        <f t="shared" si="7"/>
        <v>#REF!</v>
      </c>
    </row>
    <row r="50" spans="7:13" ht="16.5" thickTop="1" thickBot="1" x14ac:dyDescent="0.3">
      <c r="G50" s="33" t="e">
        <f>'Corporate Risk Register'!#REF!</f>
        <v>#REF!</v>
      </c>
      <c r="H50" s="28" t="e">
        <f>'Corporate Risk Register'!#REF!</f>
        <v>#REF!</v>
      </c>
      <c r="I50" s="29" t="e">
        <f>'Corporate Risk Register'!#REF!</f>
        <v>#REF!</v>
      </c>
      <c r="J50" s="30" t="e">
        <f t="shared" si="6"/>
        <v>#REF!</v>
      </c>
      <c r="K50" s="22" t="e">
        <f>'Corporate Risk Register'!#REF!</f>
        <v>#REF!</v>
      </c>
      <c r="L50" s="23" t="e">
        <f>'Corporate Risk Register'!#REF!</f>
        <v>#REF!</v>
      </c>
      <c r="M50" s="10" t="e">
        <f t="shared" si="7"/>
        <v>#REF!</v>
      </c>
    </row>
    <row r="51" spans="7:13" ht="16.5" thickTop="1" thickBot="1" x14ac:dyDescent="0.3">
      <c r="G51" s="33" t="e">
        <f>'Corporate Risk Register'!#REF!</f>
        <v>#REF!</v>
      </c>
      <c r="H51" s="28" t="e">
        <f>'Corporate Risk Register'!#REF!</f>
        <v>#REF!</v>
      </c>
      <c r="I51" s="29" t="e">
        <f>'Corporate Risk Register'!#REF!</f>
        <v>#REF!</v>
      </c>
      <c r="J51" s="30" t="e">
        <f t="shared" si="6"/>
        <v>#REF!</v>
      </c>
      <c r="K51" s="22" t="e">
        <f>'Corporate Risk Register'!#REF!</f>
        <v>#REF!</v>
      </c>
      <c r="L51" s="23" t="e">
        <f>'Corporate Risk Register'!#REF!</f>
        <v>#REF!</v>
      </c>
      <c r="M51" s="10" t="e">
        <f t="shared" si="7"/>
        <v>#REF!</v>
      </c>
    </row>
    <row r="52" spans="7:13" ht="16.5" thickTop="1" thickBot="1" x14ac:dyDescent="0.3">
      <c r="G52" s="33" t="e">
        <f>'Corporate Risk Register'!#REF!</f>
        <v>#REF!</v>
      </c>
      <c r="H52" s="28" t="e">
        <f>'Corporate Risk Register'!#REF!</f>
        <v>#REF!</v>
      </c>
      <c r="I52" s="29" t="e">
        <f>'Corporate Risk Register'!#REF!</f>
        <v>#REF!</v>
      </c>
      <c r="J52" s="30" t="e">
        <f t="shared" si="6"/>
        <v>#REF!</v>
      </c>
      <c r="K52" s="22" t="e">
        <f>'Corporate Risk Register'!#REF!</f>
        <v>#REF!</v>
      </c>
      <c r="L52" s="23" t="e">
        <f>'Corporate Risk Register'!#REF!</f>
        <v>#REF!</v>
      </c>
      <c r="M52" s="10" t="e">
        <f t="shared" si="7"/>
        <v>#REF!</v>
      </c>
    </row>
    <row r="53" spans="7:13" ht="16.5" thickTop="1" thickBot="1" x14ac:dyDescent="0.3">
      <c r="G53" s="33" t="e">
        <f>'Corporate Risk Register'!#REF!</f>
        <v>#REF!</v>
      </c>
      <c r="H53" s="28" t="e">
        <f>'Corporate Risk Register'!#REF!</f>
        <v>#REF!</v>
      </c>
      <c r="I53" s="29" t="e">
        <f>'Corporate Risk Register'!#REF!</f>
        <v>#REF!</v>
      </c>
      <c r="J53" s="30" t="e">
        <f t="shared" si="6"/>
        <v>#REF!</v>
      </c>
      <c r="K53" s="22" t="e">
        <f>'Corporate Risk Register'!#REF!</f>
        <v>#REF!</v>
      </c>
      <c r="L53" s="23" t="e">
        <f>'Corporate Risk Register'!#REF!</f>
        <v>#REF!</v>
      </c>
      <c r="M53" s="10" t="e">
        <f t="shared" si="7"/>
        <v>#REF!</v>
      </c>
    </row>
    <row r="54" spans="7:13" ht="16.5" thickTop="1" thickBot="1" x14ac:dyDescent="0.3">
      <c r="G54" s="33" t="e">
        <f>'Corporate Risk Register'!#REF!</f>
        <v>#REF!</v>
      </c>
      <c r="H54" s="28" t="e">
        <f>'Corporate Risk Register'!#REF!</f>
        <v>#REF!</v>
      </c>
      <c r="I54" s="29" t="e">
        <f>'Corporate Risk Register'!#REF!</f>
        <v>#REF!</v>
      </c>
      <c r="J54" s="30" t="e">
        <f t="shared" si="6"/>
        <v>#REF!</v>
      </c>
      <c r="K54" s="22" t="e">
        <f>'Corporate Risk Register'!#REF!</f>
        <v>#REF!</v>
      </c>
      <c r="L54" s="23" t="e">
        <f>'Corporate Risk Register'!#REF!</f>
        <v>#REF!</v>
      </c>
      <c r="M54" s="10" t="e">
        <f t="shared" si="7"/>
        <v>#REF!</v>
      </c>
    </row>
    <row r="55" spans="7:13" ht="16.5" thickTop="1" thickBot="1" x14ac:dyDescent="0.3">
      <c r="G55" s="33" t="e">
        <f>'Corporate Risk Register'!#REF!</f>
        <v>#REF!</v>
      </c>
      <c r="H55" s="28" t="e">
        <f>'Corporate Risk Register'!#REF!</f>
        <v>#REF!</v>
      </c>
      <c r="I55" s="29" t="e">
        <f>'Corporate Risk Register'!#REF!</f>
        <v>#REF!</v>
      </c>
      <c r="J55" s="30" t="e">
        <f t="shared" si="6"/>
        <v>#REF!</v>
      </c>
      <c r="K55" s="22" t="e">
        <f>'Corporate Risk Register'!#REF!</f>
        <v>#REF!</v>
      </c>
      <c r="L55" s="23" t="e">
        <f>'Corporate Risk Register'!#REF!</f>
        <v>#REF!</v>
      </c>
      <c r="M55" s="10" t="e">
        <f t="shared" si="7"/>
        <v>#REF!</v>
      </c>
    </row>
    <row r="56" spans="7:13" ht="16.5" thickTop="1" thickBot="1" x14ac:dyDescent="0.3">
      <c r="G56" s="33" t="e">
        <f>'Corporate Risk Register'!#REF!</f>
        <v>#REF!</v>
      </c>
      <c r="H56" s="28" t="e">
        <f>'Corporate Risk Register'!#REF!</f>
        <v>#REF!</v>
      </c>
      <c r="I56" s="29" t="e">
        <f>'Corporate Risk Register'!#REF!</f>
        <v>#REF!</v>
      </c>
      <c r="J56" s="30" t="e">
        <f t="shared" si="6"/>
        <v>#REF!</v>
      </c>
      <c r="K56" s="22" t="e">
        <f>'Corporate Risk Register'!#REF!</f>
        <v>#REF!</v>
      </c>
      <c r="L56" s="23" t="e">
        <f>'Corporate Risk Register'!#REF!</f>
        <v>#REF!</v>
      </c>
      <c r="M56" s="10" t="e">
        <f t="shared" si="7"/>
        <v>#REF!</v>
      </c>
    </row>
    <row r="57" spans="7:13" ht="16.5" thickTop="1" thickBot="1" x14ac:dyDescent="0.3">
      <c r="G57" s="33" t="e">
        <f>'Corporate Risk Register'!#REF!</f>
        <v>#REF!</v>
      </c>
      <c r="H57" s="28" t="e">
        <f>'Corporate Risk Register'!#REF!</f>
        <v>#REF!</v>
      </c>
      <c r="I57" s="29" t="e">
        <f>'Corporate Risk Register'!#REF!</f>
        <v>#REF!</v>
      </c>
      <c r="J57" s="30" t="e">
        <f t="shared" si="6"/>
        <v>#REF!</v>
      </c>
      <c r="K57" s="22" t="e">
        <f>'Corporate Risk Register'!#REF!</f>
        <v>#REF!</v>
      </c>
      <c r="L57" s="23" t="e">
        <f>'Corporate Risk Register'!#REF!</f>
        <v>#REF!</v>
      </c>
      <c r="M57" s="10" t="e">
        <f t="shared" si="7"/>
        <v>#REF!</v>
      </c>
    </row>
    <row r="58" spans="7:13" ht="16.5" thickTop="1" thickBot="1" x14ac:dyDescent="0.3">
      <c r="G58" s="33" t="e">
        <f>'Corporate Risk Register'!#REF!</f>
        <v>#REF!</v>
      </c>
      <c r="H58" s="28" t="e">
        <f>'Corporate Risk Register'!#REF!</f>
        <v>#REF!</v>
      </c>
      <c r="I58" s="29" t="e">
        <f>'Corporate Risk Register'!#REF!</f>
        <v>#REF!</v>
      </c>
      <c r="J58" s="30" t="e">
        <f t="shared" si="6"/>
        <v>#REF!</v>
      </c>
      <c r="K58" s="22" t="e">
        <f>'Corporate Risk Register'!#REF!</f>
        <v>#REF!</v>
      </c>
      <c r="L58" s="23" t="e">
        <f>'Corporate Risk Register'!#REF!</f>
        <v>#REF!</v>
      </c>
      <c r="M58" s="10" t="e">
        <f t="shared" si="7"/>
        <v>#REF!</v>
      </c>
    </row>
    <row r="59" spans="7:13" ht="16.5" thickTop="1" thickBot="1" x14ac:dyDescent="0.3">
      <c r="G59" s="33" t="e">
        <f>'Corporate Risk Register'!#REF!</f>
        <v>#REF!</v>
      </c>
      <c r="H59" s="28" t="e">
        <f>'Corporate Risk Register'!#REF!</f>
        <v>#REF!</v>
      </c>
      <c r="I59" s="29" t="e">
        <f>'Corporate Risk Register'!#REF!</f>
        <v>#REF!</v>
      </c>
      <c r="J59" s="30" t="e">
        <f t="shared" si="6"/>
        <v>#REF!</v>
      </c>
      <c r="K59" s="22" t="e">
        <f>'Corporate Risk Register'!#REF!</f>
        <v>#REF!</v>
      </c>
      <c r="L59" s="23" t="e">
        <f>'Corporate Risk Register'!#REF!</f>
        <v>#REF!</v>
      </c>
      <c r="M59" s="10" t="e">
        <f t="shared" si="7"/>
        <v>#REF!</v>
      </c>
    </row>
    <row r="60" spans="7:13" ht="16.5" thickTop="1" thickBot="1" x14ac:dyDescent="0.3">
      <c r="G60" s="33" t="e">
        <f>'Corporate Risk Register'!#REF!</f>
        <v>#REF!</v>
      </c>
      <c r="H60" s="28" t="e">
        <f>'Corporate Risk Register'!#REF!</f>
        <v>#REF!</v>
      </c>
      <c r="I60" s="29" t="e">
        <f>'Corporate Risk Register'!#REF!</f>
        <v>#REF!</v>
      </c>
      <c r="J60" s="30" t="e">
        <f t="shared" si="6"/>
        <v>#REF!</v>
      </c>
      <c r="K60" s="22" t="e">
        <f>'Corporate Risk Register'!#REF!</f>
        <v>#REF!</v>
      </c>
      <c r="L60" s="23" t="e">
        <f>'Corporate Risk Register'!#REF!</f>
        <v>#REF!</v>
      </c>
      <c r="M60" s="10" t="e">
        <f t="shared" si="7"/>
        <v>#REF!</v>
      </c>
    </row>
    <row r="61" spans="7:13" ht="16.5" thickTop="1" thickBot="1" x14ac:dyDescent="0.3">
      <c r="G61" s="33" t="e">
        <f>'Corporate Risk Register'!#REF!</f>
        <v>#REF!</v>
      </c>
      <c r="H61" s="28" t="e">
        <f>'Corporate Risk Register'!#REF!</f>
        <v>#REF!</v>
      </c>
      <c r="I61" s="29" t="e">
        <f>'Corporate Risk Register'!#REF!</f>
        <v>#REF!</v>
      </c>
      <c r="J61" s="30" t="e">
        <f t="shared" si="6"/>
        <v>#REF!</v>
      </c>
      <c r="K61" s="22" t="e">
        <f>'Corporate Risk Register'!#REF!</f>
        <v>#REF!</v>
      </c>
      <c r="L61" s="23" t="e">
        <f>'Corporate Risk Register'!#REF!</f>
        <v>#REF!</v>
      </c>
      <c r="M61" s="10" t="e">
        <f t="shared" si="7"/>
        <v>#REF!</v>
      </c>
    </row>
    <row r="62" spans="7:13" ht="16.5" thickTop="1" thickBot="1" x14ac:dyDescent="0.3">
      <c r="G62" s="33" t="e">
        <f>'Corporate Risk Register'!#REF!</f>
        <v>#REF!</v>
      </c>
      <c r="H62" s="28" t="e">
        <f>'Corporate Risk Register'!#REF!</f>
        <v>#REF!</v>
      </c>
      <c r="I62" s="29" t="e">
        <f>'Corporate Risk Register'!#REF!</f>
        <v>#REF!</v>
      </c>
      <c r="J62" s="30" t="e">
        <f t="shared" si="6"/>
        <v>#REF!</v>
      </c>
      <c r="K62" s="22" t="e">
        <f>'Corporate Risk Register'!#REF!</f>
        <v>#REF!</v>
      </c>
      <c r="L62" s="23" t="e">
        <f>'Corporate Risk Register'!#REF!</f>
        <v>#REF!</v>
      </c>
      <c r="M62" s="10" t="e">
        <f t="shared" si="7"/>
        <v>#REF!</v>
      </c>
    </row>
    <row r="63" spans="7:13" ht="16.5" thickTop="1" thickBot="1" x14ac:dyDescent="0.3">
      <c r="G63" s="33" t="e">
        <f>'Corporate Risk Register'!#REF!</f>
        <v>#REF!</v>
      </c>
      <c r="H63" s="28" t="e">
        <f>'Corporate Risk Register'!#REF!</f>
        <v>#REF!</v>
      </c>
      <c r="I63" s="29" t="e">
        <f>'Corporate Risk Register'!#REF!</f>
        <v>#REF!</v>
      </c>
      <c r="J63" s="30" t="e">
        <f t="shared" si="6"/>
        <v>#REF!</v>
      </c>
      <c r="K63" s="22" t="e">
        <f>'Corporate Risk Register'!#REF!</f>
        <v>#REF!</v>
      </c>
      <c r="L63" s="23" t="e">
        <f>'Corporate Risk Register'!#REF!</f>
        <v>#REF!</v>
      </c>
      <c r="M63" s="10" t="e">
        <f t="shared" si="7"/>
        <v>#REF!</v>
      </c>
    </row>
    <row r="64" spans="7:13" ht="16.5" thickTop="1" thickBot="1" x14ac:dyDescent="0.3">
      <c r="G64" s="33" t="e">
        <f>'Corporate Risk Register'!#REF!</f>
        <v>#REF!</v>
      </c>
      <c r="H64" s="28" t="e">
        <f>'Corporate Risk Register'!#REF!</f>
        <v>#REF!</v>
      </c>
      <c r="I64" s="29" t="e">
        <f>'Corporate Risk Register'!#REF!</f>
        <v>#REF!</v>
      </c>
      <c r="J64" s="30" t="e">
        <f t="shared" si="6"/>
        <v>#REF!</v>
      </c>
      <c r="K64" s="22" t="e">
        <f>'Corporate Risk Register'!#REF!</f>
        <v>#REF!</v>
      </c>
      <c r="L64" s="23" t="e">
        <f>'Corporate Risk Register'!#REF!</f>
        <v>#REF!</v>
      </c>
      <c r="M64" s="10" t="e">
        <f t="shared" si="7"/>
        <v>#REF!</v>
      </c>
    </row>
    <row r="65" spans="7:13" ht="16.5" thickTop="1" thickBot="1" x14ac:dyDescent="0.3">
      <c r="G65" s="33" t="e">
        <f>'Corporate Risk Register'!#REF!</f>
        <v>#REF!</v>
      </c>
      <c r="H65" s="28" t="e">
        <f>'Corporate Risk Register'!#REF!</f>
        <v>#REF!</v>
      </c>
      <c r="I65" s="29" t="e">
        <f>'Corporate Risk Register'!#REF!</f>
        <v>#REF!</v>
      </c>
      <c r="J65" s="30" t="e">
        <f t="shared" si="6"/>
        <v>#REF!</v>
      </c>
      <c r="K65" s="22" t="e">
        <f>'Corporate Risk Register'!#REF!</f>
        <v>#REF!</v>
      </c>
      <c r="L65" s="23" t="e">
        <f>'Corporate Risk Register'!#REF!</f>
        <v>#REF!</v>
      </c>
      <c r="M65" s="10" t="e">
        <f t="shared" si="7"/>
        <v>#REF!</v>
      </c>
    </row>
    <row r="66" spans="7:13" ht="16.5" thickTop="1" thickBot="1" x14ac:dyDescent="0.3">
      <c r="G66" s="33" t="e">
        <f>'Corporate Risk Register'!#REF!</f>
        <v>#REF!</v>
      </c>
      <c r="H66" s="28" t="e">
        <f>'Corporate Risk Register'!#REF!</f>
        <v>#REF!</v>
      </c>
      <c r="I66" s="29" t="e">
        <f>'Corporate Risk Register'!#REF!</f>
        <v>#REF!</v>
      </c>
      <c r="J66" s="30" t="e">
        <f t="shared" si="6"/>
        <v>#REF!</v>
      </c>
      <c r="K66" s="22" t="e">
        <f>'Corporate Risk Register'!#REF!</f>
        <v>#REF!</v>
      </c>
      <c r="L66" s="23" t="e">
        <f>'Corporate Risk Register'!#REF!</f>
        <v>#REF!</v>
      </c>
      <c r="M66" s="10" t="e">
        <f t="shared" si="7"/>
        <v>#REF!</v>
      </c>
    </row>
    <row r="67" spans="7:13" ht="16.5" thickTop="1" thickBot="1" x14ac:dyDescent="0.3">
      <c r="G67" s="33" t="e">
        <f>'Corporate Risk Register'!#REF!</f>
        <v>#REF!</v>
      </c>
      <c r="H67" s="28" t="e">
        <f>'Corporate Risk Register'!#REF!</f>
        <v>#REF!</v>
      </c>
      <c r="I67" s="29" t="e">
        <f>'Corporate Risk Register'!#REF!</f>
        <v>#REF!</v>
      </c>
      <c r="J67" s="30" t="e">
        <f t="shared" si="6"/>
        <v>#REF!</v>
      </c>
      <c r="K67" s="22" t="e">
        <f>'Corporate Risk Register'!#REF!</f>
        <v>#REF!</v>
      </c>
      <c r="L67" s="23" t="e">
        <f>'Corporate Risk Register'!#REF!</f>
        <v>#REF!</v>
      </c>
      <c r="M67" s="10" t="e">
        <f t="shared" si="7"/>
        <v>#REF!</v>
      </c>
    </row>
    <row r="68" spans="7:13" ht="16.5" thickTop="1" thickBot="1" x14ac:dyDescent="0.3">
      <c r="G68" s="33" t="e">
        <f>'Corporate Risk Register'!#REF!</f>
        <v>#REF!</v>
      </c>
      <c r="H68" s="28" t="e">
        <f>'Corporate Risk Register'!#REF!</f>
        <v>#REF!</v>
      </c>
      <c r="I68" s="29" t="e">
        <f>'Corporate Risk Register'!#REF!</f>
        <v>#REF!</v>
      </c>
      <c r="J68" s="30" t="e">
        <f t="shared" si="6"/>
        <v>#REF!</v>
      </c>
      <c r="K68" s="22" t="e">
        <f>'Corporate Risk Register'!#REF!</f>
        <v>#REF!</v>
      </c>
      <c r="L68" s="23" t="e">
        <f>'Corporate Risk Register'!#REF!</f>
        <v>#REF!</v>
      </c>
      <c r="M68" s="10" t="e">
        <f t="shared" si="7"/>
        <v>#REF!</v>
      </c>
    </row>
    <row r="69" spans="7:13" ht="16.5" thickTop="1" thickBot="1" x14ac:dyDescent="0.3">
      <c r="G69" s="33" t="e">
        <f>'Corporate Risk Register'!#REF!</f>
        <v>#REF!</v>
      </c>
      <c r="H69" s="28" t="e">
        <f>'Corporate Risk Register'!#REF!</f>
        <v>#REF!</v>
      </c>
      <c r="I69" s="29" t="e">
        <f>'Corporate Risk Register'!#REF!</f>
        <v>#REF!</v>
      </c>
      <c r="J69" s="30" t="e">
        <f t="shared" si="6"/>
        <v>#REF!</v>
      </c>
      <c r="K69" s="22" t="e">
        <f>'Corporate Risk Register'!#REF!</f>
        <v>#REF!</v>
      </c>
      <c r="L69" s="23" t="e">
        <f>'Corporate Risk Register'!#REF!</f>
        <v>#REF!</v>
      </c>
      <c r="M69" s="10" t="e">
        <f t="shared" si="7"/>
        <v>#REF!</v>
      </c>
    </row>
    <row r="70" spans="7:13" ht="16.5" thickTop="1" thickBot="1" x14ac:dyDescent="0.3">
      <c r="G70" s="33" t="e">
        <f>'Corporate Risk Register'!#REF!</f>
        <v>#REF!</v>
      </c>
      <c r="H70" s="28" t="e">
        <f>'Corporate Risk Register'!#REF!</f>
        <v>#REF!</v>
      </c>
      <c r="I70" s="29" t="e">
        <f>'Corporate Risk Register'!#REF!</f>
        <v>#REF!</v>
      </c>
      <c r="J70" s="30" t="e">
        <f t="shared" si="6"/>
        <v>#REF!</v>
      </c>
      <c r="K70" s="22" t="e">
        <f>'Corporate Risk Register'!#REF!</f>
        <v>#REF!</v>
      </c>
      <c r="L70" s="23" t="e">
        <f>'Corporate Risk Register'!#REF!</f>
        <v>#REF!</v>
      </c>
      <c r="M70" s="10" t="e">
        <f t="shared" si="7"/>
        <v>#REF!</v>
      </c>
    </row>
    <row r="71" spans="7:13" ht="16.5" thickTop="1" thickBot="1" x14ac:dyDescent="0.3">
      <c r="G71" s="33" t="e">
        <f>'Corporate Risk Register'!#REF!</f>
        <v>#REF!</v>
      </c>
      <c r="H71" s="28" t="e">
        <f>'Corporate Risk Register'!#REF!</f>
        <v>#REF!</v>
      </c>
      <c r="I71" s="29" t="e">
        <f>'Corporate Risk Register'!#REF!</f>
        <v>#REF!</v>
      </c>
      <c r="J71" s="30" t="e">
        <f t="shared" si="6"/>
        <v>#REF!</v>
      </c>
      <c r="K71" s="22" t="e">
        <f>'Corporate Risk Register'!#REF!</f>
        <v>#REF!</v>
      </c>
      <c r="L71" s="23" t="e">
        <f>'Corporate Risk Register'!#REF!</f>
        <v>#REF!</v>
      </c>
      <c r="M71" s="10" t="e">
        <f t="shared" si="7"/>
        <v>#REF!</v>
      </c>
    </row>
    <row r="72" spans="7:13" ht="16.5" thickTop="1" thickBot="1" x14ac:dyDescent="0.3">
      <c r="G72" s="33" t="e">
        <f>'Corporate Risk Register'!#REF!</f>
        <v>#REF!</v>
      </c>
      <c r="H72" s="28" t="e">
        <f>'Corporate Risk Register'!#REF!</f>
        <v>#REF!</v>
      </c>
      <c r="I72" s="29" t="e">
        <f>'Corporate Risk Register'!#REF!</f>
        <v>#REF!</v>
      </c>
      <c r="J72" s="30" t="e">
        <f t="shared" si="6"/>
        <v>#REF!</v>
      </c>
      <c r="K72" s="22" t="e">
        <f>'Corporate Risk Register'!#REF!</f>
        <v>#REF!</v>
      </c>
      <c r="L72" s="23" t="e">
        <f>'Corporate Risk Register'!#REF!</f>
        <v>#REF!</v>
      </c>
      <c r="M72" s="10" t="e">
        <f t="shared" si="7"/>
        <v>#REF!</v>
      </c>
    </row>
    <row r="73" spans="7:13" ht="16.5" thickTop="1" thickBot="1" x14ac:dyDescent="0.3">
      <c r="G73" s="33" t="e">
        <f>'Corporate Risk Register'!#REF!</f>
        <v>#REF!</v>
      </c>
      <c r="H73" s="28" t="e">
        <f>'Corporate Risk Register'!#REF!</f>
        <v>#REF!</v>
      </c>
      <c r="I73" s="29" t="e">
        <f>'Corporate Risk Register'!#REF!</f>
        <v>#REF!</v>
      </c>
      <c r="J73" s="30" t="e">
        <f t="shared" si="6"/>
        <v>#REF!</v>
      </c>
      <c r="K73" s="22" t="e">
        <f>'Corporate Risk Register'!#REF!</f>
        <v>#REF!</v>
      </c>
      <c r="L73" s="23" t="e">
        <f>'Corporate Risk Register'!#REF!</f>
        <v>#REF!</v>
      </c>
      <c r="M73" s="10" t="e">
        <f t="shared" si="7"/>
        <v>#REF!</v>
      </c>
    </row>
    <row r="74" spans="7:13" ht="16.5" thickTop="1" thickBot="1" x14ac:dyDescent="0.3">
      <c r="G74" s="33" t="e">
        <f>'Corporate Risk Register'!#REF!</f>
        <v>#REF!</v>
      </c>
      <c r="H74" s="28" t="e">
        <f>'Corporate Risk Register'!#REF!</f>
        <v>#REF!</v>
      </c>
      <c r="I74" s="29" t="e">
        <f>'Corporate Risk Register'!#REF!</f>
        <v>#REF!</v>
      </c>
      <c r="J74" s="30" t="e">
        <f t="shared" si="6"/>
        <v>#REF!</v>
      </c>
      <c r="K74" s="22" t="e">
        <f>'Corporate Risk Register'!#REF!</f>
        <v>#REF!</v>
      </c>
      <c r="L74" s="23" t="e">
        <f>'Corporate Risk Register'!#REF!</f>
        <v>#REF!</v>
      </c>
      <c r="M74" s="10" t="e">
        <f t="shared" si="7"/>
        <v>#REF!</v>
      </c>
    </row>
    <row r="75" spans="7:13" ht="16.5" thickTop="1" thickBot="1" x14ac:dyDescent="0.3">
      <c r="G75" s="33" t="e">
        <f>'Corporate Risk Register'!#REF!</f>
        <v>#REF!</v>
      </c>
      <c r="H75" s="28" t="e">
        <f>'Corporate Risk Register'!#REF!</f>
        <v>#REF!</v>
      </c>
      <c r="I75" s="29" t="e">
        <f>'Corporate Risk Register'!#REF!</f>
        <v>#REF!</v>
      </c>
      <c r="J75" s="30" t="e">
        <f t="shared" si="6"/>
        <v>#REF!</v>
      </c>
      <c r="K75" s="22" t="e">
        <f>'Corporate Risk Register'!#REF!</f>
        <v>#REF!</v>
      </c>
      <c r="L75" s="23" t="e">
        <f>'Corporate Risk Register'!#REF!</f>
        <v>#REF!</v>
      </c>
      <c r="M75" s="10" t="e">
        <f t="shared" si="7"/>
        <v>#REF!</v>
      </c>
    </row>
    <row r="76" spans="7:13" ht="16.5" thickTop="1" thickBot="1" x14ac:dyDescent="0.3">
      <c r="G76" s="33" t="e">
        <f>'Corporate Risk Register'!#REF!</f>
        <v>#REF!</v>
      </c>
      <c r="H76" s="28" t="e">
        <f>'Corporate Risk Register'!#REF!</f>
        <v>#REF!</v>
      </c>
      <c r="I76" s="29" t="e">
        <f>'Corporate Risk Register'!#REF!</f>
        <v>#REF!</v>
      </c>
      <c r="J76" s="30" t="e">
        <f t="shared" si="6"/>
        <v>#REF!</v>
      </c>
      <c r="K76" s="22" t="e">
        <f>'Corporate Risk Register'!#REF!</f>
        <v>#REF!</v>
      </c>
      <c r="L76" s="23" t="e">
        <f>'Corporate Risk Register'!#REF!</f>
        <v>#REF!</v>
      </c>
      <c r="M76" s="10" t="e">
        <f t="shared" si="7"/>
        <v>#REF!</v>
      </c>
    </row>
    <row r="77" spans="7:13" ht="16.5" thickTop="1" thickBot="1" x14ac:dyDescent="0.3">
      <c r="G77" s="33" t="e">
        <f>'Corporate Risk Register'!#REF!</f>
        <v>#REF!</v>
      </c>
      <c r="H77" s="28" t="e">
        <f>'Corporate Risk Register'!#REF!</f>
        <v>#REF!</v>
      </c>
      <c r="I77" s="29" t="e">
        <f>'Corporate Risk Register'!#REF!</f>
        <v>#REF!</v>
      </c>
      <c r="J77" s="30" t="e">
        <f t="shared" si="6"/>
        <v>#REF!</v>
      </c>
      <c r="K77" s="22" t="e">
        <f>'Corporate Risk Register'!#REF!</f>
        <v>#REF!</v>
      </c>
      <c r="L77" s="23" t="e">
        <f>'Corporate Risk Register'!#REF!</f>
        <v>#REF!</v>
      </c>
      <c r="M77" s="10" t="e">
        <f t="shared" si="7"/>
        <v>#REF!</v>
      </c>
    </row>
    <row r="78" spans="7:13" ht="16.5" thickTop="1" thickBot="1" x14ac:dyDescent="0.3">
      <c r="G78" s="33" t="e">
        <f>'Corporate Risk Register'!#REF!</f>
        <v>#REF!</v>
      </c>
      <c r="H78" s="28" t="e">
        <f>'Corporate Risk Register'!#REF!</f>
        <v>#REF!</v>
      </c>
      <c r="I78" s="29" t="e">
        <f>'Corporate Risk Register'!#REF!</f>
        <v>#REF!</v>
      </c>
      <c r="J78" s="30" t="e">
        <f t="shared" si="6"/>
        <v>#REF!</v>
      </c>
      <c r="K78" s="22" t="e">
        <f>'Corporate Risk Register'!#REF!</f>
        <v>#REF!</v>
      </c>
      <c r="L78" s="23" t="e">
        <f>'Corporate Risk Register'!#REF!</f>
        <v>#REF!</v>
      </c>
      <c r="M78" s="10" t="e">
        <f t="shared" si="7"/>
        <v>#REF!</v>
      </c>
    </row>
    <row r="79" spans="7:13" ht="16.5" thickTop="1" thickBot="1" x14ac:dyDescent="0.3">
      <c r="G79" s="33" t="e">
        <f>'Corporate Risk Register'!#REF!</f>
        <v>#REF!</v>
      </c>
      <c r="H79" s="28" t="e">
        <f>'Corporate Risk Register'!#REF!</f>
        <v>#REF!</v>
      </c>
      <c r="I79" s="29" t="e">
        <f>'Corporate Risk Register'!#REF!</f>
        <v>#REF!</v>
      </c>
      <c r="J79" s="30" t="e">
        <f t="shared" si="6"/>
        <v>#REF!</v>
      </c>
      <c r="K79" s="22" t="e">
        <f>'Corporate Risk Register'!#REF!</f>
        <v>#REF!</v>
      </c>
      <c r="L79" s="23" t="e">
        <f>'Corporate Risk Register'!#REF!</f>
        <v>#REF!</v>
      </c>
      <c r="M79" s="10" t="e">
        <f t="shared" si="7"/>
        <v>#REF!</v>
      </c>
    </row>
    <row r="80" spans="7:13" ht="16.5" thickTop="1" thickBot="1" x14ac:dyDescent="0.3">
      <c r="G80" s="33" t="e">
        <f>'Corporate Risk Register'!#REF!</f>
        <v>#REF!</v>
      </c>
      <c r="H80" s="28" t="e">
        <f>'Corporate Risk Register'!#REF!</f>
        <v>#REF!</v>
      </c>
      <c r="I80" s="29" t="e">
        <f>'Corporate Risk Register'!#REF!</f>
        <v>#REF!</v>
      </c>
      <c r="J80" s="30" t="e">
        <f t="shared" si="6"/>
        <v>#REF!</v>
      </c>
      <c r="K80" s="22" t="e">
        <f>'Corporate Risk Register'!#REF!</f>
        <v>#REF!</v>
      </c>
      <c r="L80" s="23" t="e">
        <f>'Corporate Risk Register'!#REF!</f>
        <v>#REF!</v>
      </c>
      <c r="M80" s="10" t="e">
        <f t="shared" si="7"/>
        <v>#REF!</v>
      </c>
    </row>
    <row r="81" spans="7:13" ht="16.5" thickTop="1" thickBot="1" x14ac:dyDescent="0.3">
      <c r="G81" s="33" t="e">
        <f>'Corporate Risk Register'!#REF!</f>
        <v>#REF!</v>
      </c>
      <c r="H81" s="28" t="e">
        <f>'Corporate Risk Register'!#REF!</f>
        <v>#REF!</v>
      </c>
      <c r="I81" s="29" t="e">
        <f>'Corporate Risk Register'!#REF!</f>
        <v>#REF!</v>
      </c>
      <c r="J81" s="30" t="e">
        <f t="shared" si="6"/>
        <v>#REF!</v>
      </c>
      <c r="K81" s="22" t="e">
        <f>'Corporate Risk Register'!#REF!</f>
        <v>#REF!</v>
      </c>
      <c r="L81" s="23" t="e">
        <f>'Corporate Risk Register'!#REF!</f>
        <v>#REF!</v>
      </c>
      <c r="M81" s="10" t="e">
        <f t="shared" si="7"/>
        <v>#REF!</v>
      </c>
    </row>
    <row r="82" spans="7:13" ht="16.5" thickTop="1" thickBot="1" x14ac:dyDescent="0.3">
      <c r="G82" s="33" t="e">
        <f>'Corporate Risk Register'!#REF!</f>
        <v>#REF!</v>
      </c>
      <c r="H82" s="28" t="e">
        <f>'Corporate Risk Register'!#REF!</f>
        <v>#REF!</v>
      </c>
      <c r="I82" s="29" t="e">
        <f>'Corporate Risk Register'!#REF!</f>
        <v>#REF!</v>
      </c>
      <c r="J82" s="30" t="e">
        <f t="shared" si="6"/>
        <v>#REF!</v>
      </c>
      <c r="K82" s="22" t="e">
        <f>'Corporate Risk Register'!#REF!</f>
        <v>#REF!</v>
      </c>
      <c r="L82" s="23" t="e">
        <f>'Corporate Risk Register'!#REF!</f>
        <v>#REF!</v>
      </c>
      <c r="M82" s="10" t="e">
        <f t="shared" si="7"/>
        <v>#REF!</v>
      </c>
    </row>
    <row r="83" spans="7:13" ht="16.5" thickTop="1" thickBot="1" x14ac:dyDescent="0.3">
      <c r="G83" s="33" t="e">
        <f>'Corporate Risk Register'!#REF!</f>
        <v>#REF!</v>
      </c>
      <c r="H83" s="28" t="e">
        <f>'Corporate Risk Register'!#REF!</f>
        <v>#REF!</v>
      </c>
      <c r="I83" s="29" t="e">
        <f>'Corporate Risk Register'!#REF!</f>
        <v>#REF!</v>
      </c>
      <c r="J83" s="30" t="e">
        <f t="shared" si="6"/>
        <v>#REF!</v>
      </c>
      <c r="K83" s="22" t="e">
        <f>'Corporate Risk Register'!#REF!</f>
        <v>#REF!</v>
      </c>
      <c r="L83" s="23" t="e">
        <f>'Corporate Risk Register'!#REF!</f>
        <v>#REF!</v>
      </c>
      <c r="M83" s="10" t="e">
        <f t="shared" si="7"/>
        <v>#REF!</v>
      </c>
    </row>
    <row r="84" spans="7:13" ht="16.5" thickTop="1" thickBot="1" x14ac:dyDescent="0.3">
      <c r="G84" s="33" t="e">
        <f>'Corporate Risk Register'!#REF!</f>
        <v>#REF!</v>
      </c>
      <c r="H84" s="28" t="e">
        <f>'Corporate Risk Register'!#REF!</f>
        <v>#REF!</v>
      </c>
      <c r="I84" s="29" t="e">
        <f>'Corporate Risk Register'!#REF!</f>
        <v>#REF!</v>
      </c>
      <c r="J84" s="30" t="e">
        <f t="shared" si="6"/>
        <v>#REF!</v>
      </c>
      <c r="K84" s="22" t="e">
        <f>'Corporate Risk Register'!#REF!</f>
        <v>#REF!</v>
      </c>
      <c r="L84" s="23" t="e">
        <f>'Corporate Risk Register'!#REF!</f>
        <v>#REF!</v>
      </c>
      <c r="M84" s="10" t="e">
        <f t="shared" si="7"/>
        <v>#REF!</v>
      </c>
    </row>
    <row r="85" spans="7:13" ht="16.5" thickTop="1" thickBot="1" x14ac:dyDescent="0.3">
      <c r="G85" s="33" t="e">
        <f>'Corporate Risk Register'!#REF!</f>
        <v>#REF!</v>
      </c>
      <c r="H85" s="28" t="e">
        <f>'Corporate Risk Register'!#REF!</f>
        <v>#REF!</v>
      </c>
      <c r="I85" s="29" t="e">
        <f>'Corporate Risk Register'!#REF!</f>
        <v>#REF!</v>
      </c>
      <c r="J85" s="30" t="e">
        <f t="shared" si="6"/>
        <v>#REF!</v>
      </c>
      <c r="K85" s="22" t="e">
        <f>'Corporate Risk Register'!#REF!</f>
        <v>#REF!</v>
      </c>
      <c r="L85" s="23" t="e">
        <f>'Corporate Risk Register'!#REF!</f>
        <v>#REF!</v>
      </c>
      <c r="M85" s="10" t="e">
        <f t="shared" si="7"/>
        <v>#REF!</v>
      </c>
    </row>
    <row r="86" spans="7:13" ht="16.5" thickTop="1" thickBot="1" x14ac:dyDescent="0.3">
      <c r="G86" s="33" t="e">
        <f>'Corporate Risk Register'!#REF!</f>
        <v>#REF!</v>
      </c>
      <c r="H86" s="28" t="e">
        <f>'Corporate Risk Register'!#REF!</f>
        <v>#REF!</v>
      </c>
      <c r="I86" s="29" t="e">
        <f>'Corporate Risk Register'!#REF!</f>
        <v>#REF!</v>
      </c>
      <c r="J86" s="30" t="e">
        <f t="shared" si="6"/>
        <v>#REF!</v>
      </c>
      <c r="K86" s="22" t="e">
        <f>'Corporate Risk Register'!#REF!</f>
        <v>#REF!</v>
      </c>
      <c r="L86" s="23" t="e">
        <f>'Corporate Risk Register'!#REF!</f>
        <v>#REF!</v>
      </c>
      <c r="M86" s="10" t="e">
        <f t="shared" si="7"/>
        <v>#REF!</v>
      </c>
    </row>
    <row r="87" spans="7:13" ht="16.5" thickTop="1" thickBot="1" x14ac:dyDescent="0.3">
      <c r="G87" s="33" t="e">
        <f>'Corporate Risk Register'!#REF!</f>
        <v>#REF!</v>
      </c>
      <c r="H87" s="28" t="e">
        <f>'Corporate Risk Register'!#REF!</f>
        <v>#REF!</v>
      </c>
      <c r="I87" s="29" t="e">
        <f>'Corporate Risk Register'!#REF!</f>
        <v>#REF!</v>
      </c>
      <c r="J87" s="30" t="e">
        <f t="shared" si="6"/>
        <v>#REF!</v>
      </c>
      <c r="K87" s="22" t="e">
        <f>'Corporate Risk Register'!#REF!</f>
        <v>#REF!</v>
      </c>
      <c r="L87" s="23" t="e">
        <f>'Corporate Risk Register'!#REF!</f>
        <v>#REF!</v>
      </c>
      <c r="M87" s="10" t="e">
        <f t="shared" si="7"/>
        <v>#REF!</v>
      </c>
    </row>
    <row r="88" spans="7:13" ht="16.5" thickTop="1" thickBot="1" x14ac:dyDescent="0.3">
      <c r="G88" s="33" t="e">
        <f>'Corporate Risk Register'!#REF!</f>
        <v>#REF!</v>
      </c>
      <c r="H88" s="28" t="e">
        <f>'Corporate Risk Register'!#REF!</f>
        <v>#REF!</v>
      </c>
      <c r="I88" s="29" t="e">
        <f>'Corporate Risk Register'!#REF!</f>
        <v>#REF!</v>
      </c>
      <c r="J88" s="30" t="e">
        <f t="shared" si="6"/>
        <v>#REF!</v>
      </c>
      <c r="K88" s="22" t="e">
        <f>'Corporate Risk Register'!#REF!</f>
        <v>#REF!</v>
      </c>
      <c r="L88" s="23" t="e">
        <f>'Corporate Risk Register'!#REF!</f>
        <v>#REF!</v>
      </c>
      <c r="M88" s="10" t="e">
        <f t="shared" si="7"/>
        <v>#REF!</v>
      </c>
    </row>
    <row r="89" spans="7:13" ht="16.5" thickTop="1" thickBot="1" x14ac:dyDescent="0.3">
      <c r="G89" s="33" t="e">
        <f>'Corporate Risk Register'!#REF!</f>
        <v>#REF!</v>
      </c>
      <c r="H89" s="28" t="e">
        <f>'Corporate Risk Register'!#REF!</f>
        <v>#REF!</v>
      </c>
      <c r="I89" s="29" t="e">
        <f>'Corporate Risk Register'!#REF!</f>
        <v>#REF!</v>
      </c>
      <c r="J89" s="30" t="e">
        <f t="shared" si="6"/>
        <v>#REF!</v>
      </c>
      <c r="K89" s="22" t="e">
        <f>'Corporate Risk Register'!#REF!</f>
        <v>#REF!</v>
      </c>
      <c r="L89" s="23" t="e">
        <f>'Corporate Risk Register'!#REF!</f>
        <v>#REF!</v>
      </c>
      <c r="M89" s="10" t="e">
        <f t="shared" si="7"/>
        <v>#REF!</v>
      </c>
    </row>
    <row r="90" spans="7:13" ht="16.5" thickTop="1" thickBot="1" x14ac:dyDescent="0.3">
      <c r="G90" s="33" t="e">
        <f>'Corporate Risk Register'!#REF!</f>
        <v>#REF!</v>
      </c>
      <c r="H90" s="28" t="e">
        <f>'Corporate Risk Register'!#REF!</f>
        <v>#REF!</v>
      </c>
      <c r="I90" s="29" t="e">
        <f>'Corporate Risk Register'!#REF!</f>
        <v>#REF!</v>
      </c>
      <c r="J90" s="30" t="e">
        <f t="shared" si="6"/>
        <v>#REF!</v>
      </c>
      <c r="K90" s="22" t="e">
        <f>'Corporate Risk Register'!#REF!</f>
        <v>#REF!</v>
      </c>
      <c r="L90" s="23" t="e">
        <f>'Corporate Risk Register'!#REF!</f>
        <v>#REF!</v>
      </c>
      <c r="M90" s="10" t="e">
        <f t="shared" si="7"/>
        <v>#REF!</v>
      </c>
    </row>
    <row r="91" spans="7:13" ht="16.5" thickTop="1" thickBot="1" x14ac:dyDescent="0.3">
      <c r="G91" s="33" t="e">
        <f>'Corporate Risk Register'!#REF!</f>
        <v>#REF!</v>
      </c>
      <c r="H91" s="28" t="e">
        <f>'Corporate Risk Register'!#REF!</f>
        <v>#REF!</v>
      </c>
      <c r="I91" s="29" t="e">
        <f>'Corporate Risk Register'!#REF!</f>
        <v>#REF!</v>
      </c>
      <c r="J91" s="30" t="e">
        <f t="shared" ref="J91:J111" si="8">LOOKUP(H91&amp;","&amp;I91,$B$4:$C$28)</f>
        <v>#REF!</v>
      </c>
      <c r="K91" s="22" t="e">
        <f>'Corporate Risk Register'!#REF!</f>
        <v>#REF!</v>
      </c>
      <c r="L91" s="23" t="e">
        <f>'Corporate Risk Register'!#REF!</f>
        <v>#REF!</v>
      </c>
      <c r="M91" s="10" t="e">
        <f t="shared" ref="M91:M111" si="9">LOOKUP(K91&amp;","&amp;L91,$B$4:$C$28)</f>
        <v>#REF!</v>
      </c>
    </row>
    <row r="92" spans="7:13" ht="16.5" thickTop="1" thickBot="1" x14ac:dyDescent="0.3">
      <c r="G92" s="33" t="e">
        <f>'Corporate Risk Register'!#REF!</f>
        <v>#REF!</v>
      </c>
      <c r="H92" s="28" t="e">
        <f>'Corporate Risk Register'!#REF!</f>
        <v>#REF!</v>
      </c>
      <c r="I92" s="29" t="e">
        <f>'Corporate Risk Register'!#REF!</f>
        <v>#REF!</v>
      </c>
      <c r="J92" s="30" t="e">
        <f t="shared" si="8"/>
        <v>#REF!</v>
      </c>
      <c r="K92" s="22" t="e">
        <f>'Corporate Risk Register'!#REF!</f>
        <v>#REF!</v>
      </c>
      <c r="L92" s="23" t="e">
        <f>'Corporate Risk Register'!#REF!</f>
        <v>#REF!</v>
      </c>
      <c r="M92" s="10" t="e">
        <f t="shared" si="9"/>
        <v>#REF!</v>
      </c>
    </row>
    <row r="93" spans="7:13" ht="16.5" thickTop="1" thickBot="1" x14ac:dyDescent="0.3">
      <c r="G93" s="33" t="e">
        <f>'Corporate Risk Register'!#REF!</f>
        <v>#REF!</v>
      </c>
      <c r="H93" s="28" t="e">
        <f>'Corporate Risk Register'!#REF!</f>
        <v>#REF!</v>
      </c>
      <c r="I93" s="29" t="e">
        <f>'Corporate Risk Register'!#REF!</f>
        <v>#REF!</v>
      </c>
      <c r="J93" s="30" t="e">
        <f t="shared" si="8"/>
        <v>#REF!</v>
      </c>
      <c r="K93" s="22" t="e">
        <f>'Corporate Risk Register'!#REF!</f>
        <v>#REF!</v>
      </c>
      <c r="L93" s="23" t="e">
        <f>'Corporate Risk Register'!#REF!</f>
        <v>#REF!</v>
      </c>
      <c r="M93" s="10" t="e">
        <f t="shared" si="9"/>
        <v>#REF!</v>
      </c>
    </row>
    <row r="94" spans="7:13" ht="16.5" thickTop="1" thickBot="1" x14ac:dyDescent="0.3">
      <c r="G94" s="33" t="e">
        <f>'Corporate Risk Register'!#REF!</f>
        <v>#REF!</v>
      </c>
      <c r="H94" s="28" t="e">
        <f>'Corporate Risk Register'!#REF!</f>
        <v>#REF!</v>
      </c>
      <c r="I94" s="29" t="e">
        <f>'Corporate Risk Register'!#REF!</f>
        <v>#REF!</v>
      </c>
      <c r="J94" s="30" t="e">
        <f t="shared" si="8"/>
        <v>#REF!</v>
      </c>
      <c r="K94" s="22" t="e">
        <f>'Corporate Risk Register'!#REF!</f>
        <v>#REF!</v>
      </c>
      <c r="L94" s="23" t="e">
        <f>'Corporate Risk Register'!#REF!</f>
        <v>#REF!</v>
      </c>
      <c r="M94" s="10" t="e">
        <f t="shared" si="9"/>
        <v>#REF!</v>
      </c>
    </row>
    <row r="95" spans="7:13" ht="16.5" thickTop="1" thickBot="1" x14ac:dyDescent="0.3">
      <c r="G95" s="33" t="e">
        <f>'Corporate Risk Register'!#REF!</f>
        <v>#REF!</v>
      </c>
      <c r="H95" s="28" t="e">
        <f>'Corporate Risk Register'!#REF!</f>
        <v>#REF!</v>
      </c>
      <c r="I95" s="29" t="e">
        <f>'Corporate Risk Register'!#REF!</f>
        <v>#REF!</v>
      </c>
      <c r="J95" s="30" t="e">
        <f t="shared" si="8"/>
        <v>#REF!</v>
      </c>
      <c r="K95" s="22" t="e">
        <f>'Corporate Risk Register'!#REF!</f>
        <v>#REF!</v>
      </c>
      <c r="L95" s="23" t="e">
        <f>'Corporate Risk Register'!#REF!</f>
        <v>#REF!</v>
      </c>
      <c r="M95" s="10" t="e">
        <f t="shared" si="9"/>
        <v>#REF!</v>
      </c>
    </row>
    <row r="96" spans="7:13" ht="16.5" thickTop="1" thickBot="1" x14ac:dyDescent="0.3">
      <c r="G96" s="33" t="e">
        <f>'Corporate Risk Register'!#REF!</f>
        <v>#REF!</v>
      </c>
      <c r="H96" s="28" t="e">
        <f>'Corporate Risk Register'!#REF!</f>
        <v>#REF!</v>
      </c>
      <c r="I96" s="29" t="e">
        <f>'Corporate Risk Register'!#REF!</f>
        <v>#REF!</v>
      </c>
      <c r="J96" s="30" t="e">
        <f t="shared" si="8"/>
        <v>#REF!</v>
      </c>
      <c r="K96" s="22" t="e">
        <f>'Corporate Risk Register'!#REF!</f>
        <v>#REF!</v>
      </c>
      <c r="L96" s="23" t="e">
        <f>'Corporate Risk Register'!#REF!</f>
        <v>#REF!</v>
      </c>
      <c r="M96" s="10" t="e">
        <f t="shared" si="9"/>
        <v>#REF!</v>
      </c>
    </row>
    <row r="97" spans="7:13" ht="16.5" thickTop="1" thickBot="1" x14ac:dyDescent="0.3">
      <c r="G97" s="33" t="e">
        <f>'Corporate Risk Register'!#REF!</f>
        <v>#REF!</v>
      </c>
      <c r="H97" s="28" t="e">
        <f>'Corporate Risk Register'!#REF!</f>
        <v>#REF!</v>
      </c>
      <c r="I97" s="29" t="e">
        <f>'Corporate Risk Register'!#REF!</f>
        <v>#REF!</v>
      </c>
      <c r="J97" s="30" t="e">
        <f t="shared" si="8"/>
        <v>#REF!</v>
      </c>
      <c r="K97" s="22" t="e">
        <f>'Corporate Risk Register'!#REF!</f>
        <v>#REF!</v>
      </c>
      <c r="L97" s="23" t="e">
        <f>'Corporate Risk Register'!#REF!</f>
        <v>#REF!</v>
      </c>
      <c r="M97" s="10" t="e">
        <f t="shared" si="9"/>
        <v>#REF!</v>
      </c>
    </row>
    <row r="98" spans="7:13" ht="16.5" thickTop="1" thickBot="1" x14ac:dyDescent="0.3">
      <c r="G98" s="33" t="e">
        <f>'Corporate Risk Register'!#REF!</f>
        <v>#REF!</v>
      </c>
      <c r="H98" s="28" t="e">
        <f>'Corporate Risk Register'!#REF!</f>
        <v>#REF!</v>
      </c>
      <c r="I98" s="29" t="e">
        <f>'Corporate Risk Register'!#REF!</f>
        <v>#REF!</v>
      </c>
      <c r="J98" s="30" t="e">
        <f t="shared" si="8"/>
        <v>#REF!</v>
      </c>
      <c r="K98" s="22" t="e">
        <f>'Corporate Risk Register'!#REF!</f>
        <v>#REF!</v>
      </c>
      <c r="L98" s="23" t="e">
        <f>'Corporate Risk Register'!#REF!</f>
        <v>#REF!</v>
      </c>
      <c r="M98" s="10" t="e">
        <f t="shared" si="9"/>
        <v>#REF!</v>
      </c>
    </row>
    <row r="99" spans="7:13" ht="16.5" thickTop="1" thickBot="1" x14ac:dyDescent="0.3">
      <c r="G99" s="33" t="e">
        <f>'Corporate Risk Register'!#REF!</f>
        <v>#REF!</v>
      </c>
      <c r="H99" s="28" t="e">
        <f>'Corporate Risk Register'!#REF!</f>
        <v>#REF!</v>
      </c>
      <c r="I99" s="29" t="e">
        <f>'Corporate Risk Register'!#REF!</f>
        <v>#REF!</v>
      </c>
      <c r="J99" s="30" t="e">
        <f t="shared" si="8"/>
        <v>#REF!</v>
      </c>
      <c r="K99" s="22">
        <f>'Corporate Risk Register'!F12</f>
        <v>4</v>
      </c>
      <c r="L99" s="23">
        <f>'Corporate Risk Register'!G12</f>
        <v>5</v>
      </c>
      <c r="M99" s="10" t="str">
        <f t="shared" si="9"/>
        <v>R</v>
      </c>
    </row>
    <row r="100" spans="7:13" ht="16.5" thickTop="1" thickBot="1" x14ac:dyDescent="0.3">
      <c r="G100" s="33" t="e">
        <f>'Corporate Risk Register'!#REF!</f>
        <v>#REF!</v>
      </c>
      <c r="H100" s="28" t="e">
        <f>'Corporate Risk Register'!#REF!</f>
        <v>#REF!</v>
      </c>
      <c r="I100" s="29" t="e">
        <f>'Corporate Risk Register'!#REF!</f>
        <v>#REF!</v>
      </c>
      <c r="J100" s="30" t="e">
        <f t="shared" si="8"/>
        <v>#REF!</v>
      </c>
      <c r="K100" s="22" t="e">
        <f>'Corporate Risk Register'!#REF!</f>
        <v>#REF!</v>
      </c>
      <c r="L100" s="23" t="e">
        <f>'Corporate Risk Register'!#REF!</f>
        <v>#REF!</v>
      </c>
      <c r="M100" s="10" t="e">
        <f t="shared" si="9"/>
        <v>#REF!</v>
      </c>
    </row>
    <row r="101" spans="7:13" ht="16.5" thickTop="1" thickBot="1" x14ac:dyDescent="0.3">
      <c r="G101" s="33" t="e">
        <f>'Corporate Risk Register'!#REF!</f>
        <v>#REF!</v>
      </c>
      <c r="H101" s="28" t="e">
        <f>'Corporate Risk Register'!#REF!</f>
        <v>#REF!</v>
      </c>
      <c r="I101" s="29" t="e">
        <f>'Corporate Risk Register'!#REF!</f>
        <v>#REF!</v>
      </c>
      <c r="J101" s="30" t="e">
        <f t="shared" si="8"/>
        <v>#REF!</v>
      </c>
      <c r="K101" s="22">
        <f>'Corporate Risk Register'!F13</f>
        <v>3</v>
      </c>
      <c r="L101" s="23">
        <f>'Corporate Risk Register'!G13</f>
        <v>4</v>
      </c>
      <c r="M101" s="10" t="str">
        <f t="shared" si="9"/>
        <v>Y</v>
      </c>
    </row>
    <row r="102" spans="7:13" ht="16.5" thickTop="1" thickBot="1" x14ac:dyDescent="0.3">
      <c r="G102" s="33" t="e">
        <f>'Corporate Risk Register'!#REF!</f>
        <v>#REF!</v>
      </c>
      <c r="H102" s="28" t="e">
        <f>'Corporate Risk Register'!#REF!</f>
        <v>#REF!</v>
      </c>
      <c r="I102" s="29" t="e">
        <f>'Corporate Risk Register'!#REF!</f>
        <v>#REF!</v>
      </c>
      <c r="J102" s="30" t="e">
        <f t="shared" si="8"/>
        <v>#REF!</v>
      </c>
      <c r="K102" s="22">
        <f>'Corporate Risk Register'!F14</f>
        <v>4</v>
      </c>
      <c r="L102" s="23">
        <f>'Corporate Risk Register'!G14</f>
        <v>5</v>
      </c>
      <c r="M102" s="10" t="str">
        <f t="shared" si="9"/>
        <v>R</v>
      </c>
    </row>
    <row r="103" spans="7:13" ht="16.5" thickTop="1" thickBot="1" x14ac:dyDescent="0.3">
      <c r="G103" s="33" t="e">
        <f>'Corporate Risk Register'!#REF!</f>
        <v>#REF!</v>
      </c>
      <c r="H103" s="28" t="e">
        <f>'Corporate Risk Register'!#REF!</f>
        <v>#REF!</v>
      </c>
      <c r="I103" s="29" t="e">
        <f>'Corporate Risk Register'!#REF!</f>
        <v>#REF!</v>
      </c>
      <c r="J103" s="30" t="e">
        <f t="shared" si="8"/>
        <v>#REF!</v>
      </c>
      <c r="K103" s="22">
        <f>'Corporate Risk Register'!F15</f>
        <v>5</v>
      </c>
      <c r="L103" s="23">
        <f>'Corporate Risk Register'!G15</f>
        <v>4</v>
      </c>
      <c r="M103" s="10" t="str">
        <f t="shared" si="9"/>
        <v>R</v>
      </c>
    </row>
    <row r="104" spans="7:13" ht="16.5" thickTop="1" thickBot="1" x14ac:dyDescent="0.3">
      <c r="G104" s="33" t="e">
        <f>'Corporate Risk Register'!#REF!</f>
        <v>#REF!</v>
      </c>
      <c r="H104" s="28" t="e">
        <f>'Corporate Risk Register'!#REF!</f>
        <v>#REF!</v>
      </c>
      <c r="I104" s="29" t="e">
        <f>'Corporate Risk Register'!#REF!</f>
        <v>#REF!</v>
      </c>
      <c r="J104" s="30" t="e">
        <f t="shared" si="8"/>
        <v>#REF!</v>
      </c>
      <c r="K104" s="22">
        <f>'Corporate Risk Register'!F18</f>
        <v>5</v>
      </c>
      <c r="L104" s="23">
        <f>'Corporate Risk Register'!G18</f>
        <v>4</v>
      </c>
      <c r="M104" s="10" t="str">
        <f t="shared" si="9"/>
        <v>R</v>
      </c>
    </row>
    <row r="105" spans="7:13" ht="16.5" thickTop="1" thickBot="1" x14ac:dyDescent="0.3">
      <c r="G105" s="33" t="e">
        <f>'Corporate Risk Register'!#REF!</f>
        <v>#REF!</v>
      </c>
      <c r="H105" s="28" t="e">
        <f>'Corporate Risk Register'!#REF!</f>
        <v>#REF!</v>
      </c>
      <c r="I105" s="29" t="e">
        <f>'Corporate Risk Register'!#REF!</f>
        <v>#REF!</v>
      </c>
      <c r="J105" s="30" t="e">
        <f t="shared" si="8"/>
        <v>#REF!</v>
      </c>
      <c r="K105" s="22">
        <f>'Corporate Risk Register'!F19</f>
        <v>3</v>
      </c>
      <c r="L105" s="23">
        <f>'Corporate Risk Register'!G19</f>
        <v>4</v>
      </c>
      <c r="M105" s="10" t="str">
        <f t="shared" si="9"/>
        <v>Y</v>
      </c>
    </row>
    <row r="106" spans="7:13" ht="16.5" thickTop="1" thickBot="1" x14ac:dyDescent="0.3">
      <c r="G106" s="33" t="e">
        <f>'Corporate Risk Register'!#REF!</f>
        <v>#REF!</v>
      </c>
      <c r="H106" s="28" t="e">
        <f>'Corporate Risk Register'!#REF!</f>
        <v>#REF!</v>
      </c>
      <c r="I106" s="29" t="e">
        <f>'Corporate Risk Register'!#REF!</f>
        <v>#REF!</v>
      </c>
      <c r="J106" s="30" t="e">
        <f t="shared" si="8"/>
        <v>#REF!</v>
      </c>
      <c r="K106" s="22">
        <f>'Corporate Risk Register'!F20</f>
        <v>5</v>
      </c>
      <c r="L106" s="23">
        <f>'Corporate Risk Register'!G20</f>
        <v>5</v>
      </c>
      <c r="M106" s="10" t="str">
        <f t="shared" si="9"/>
        <v>R</v>
      </c>
    </row>
    <row r="107" spans="7:13" ht="16.5" thickTop="1" thickBot="1" x14ac:dyDescent="0.3">
      <c r="G107" s="33" t="e">
        <f>'Corporate Risk Register'!#REF!</f>
        <v>#REF!</v>
      </c>
      <c r="H107" s="28" t="e">
        <f>'Corporate Risk Register'!#REF!</f>
        <v>#REF!</v>
      </c>
      <c r="I107" s="29" t="e">
        <f>'Corporate Risk Register'!#REF!</f>
        <v>#REF!</v>
      </c>
      <c r="J107" s="30" t="e">
        <f t="shared" si="8"/>
        <v>#REF!</v>
      </c>
      <c r="K107" s="22">
        <f>'Corporate Risk Register'!F21</f>
        <v>3</v>
      </c>
      <c r="L107" s="23">
        <f>'Corporate Risk Register'!G21</f>
        <v>4</v>
      </c>
      <c r="M107" s="10" t="str">
        <f t="shared" si="9"/>
        <v>Y</v>
      </c>
    </row>
    <row r="108" spans="7:13" ht="16.5" thickTop="1" thickBot="1" x14ac:dyDescent="0.3">
      <c r="G108" s="33">
        <f>'Corporate Risk Register'!A12</f>
        <v>11</v>
      </c>
      <c r="H108" s="28">
        <f>'Corporate Risk Register'!J12</f>
        <v>3</v>
      </c>
      <c r="I108" s="29">
        <f>'Corporate Risk Register'!K12</f>
        <v>5</v>
      </c>
      <c r="J108" s="30" t="str">
        <f t="shared" si="8"/>
        <v>R</v>
      </c>
      <c r="K108" s="22">
        <f>'Corporate Risk Register'!F22</f>
        <v>0</v>
      </c>
      <c r="L108" s="23">
        <f>'Corporate Risk Register'!G22</f>
        <v>0</v>
      </c>
      <c r="M108" s="10" t="e">
        <f t="shared" si="9"/>
        <v>#N/A</v>
      </c>
    </row>
    <row r="109" spans="7:13" ht="16.5" thickTop="1" thickBot="1" x14ac:dyDescent="0.3">
      <c r="G109" s="33" t="e">
        <f>'Corporate Risk Register'!#REF!</f>
        <v>#REF!</v>
      </c>
      <c r="H109" s="28" t="e">
        <f>'Corporate Risk Register'!#REF!</f>
        <v>#REF!</v>
      </c>
      <c r="I109" s="29" t="e">
        <f>'Corporate Risk Register'!#REF!</f>
        <v>#REF!</v>
      </c>
      <c r="J109" s="30" t="e">
        <f t="shared" si="8"/>
        <v>#REF!</v>
      </c>
      <c r="K109" s="22">
        <f>'Corporate Risk Register'!F23</f>
        <v>0</v>
      </c>
      <c r="L109" s="23">
        <f>'Corporate Risk Register'!G23</f>
        <v>0</v>
      </c>
      <c r="M109" s="10" t="e">
        <f t="shared" si="9"/>
        <v>#N/A</v>
      </c>
    </row>
    <row r="110" spans="7:13" ht="16.5" thickTop="1" thickBot="1" x14ac:dyDescent="0.3">
      <c r="G110" s="33">
        <f>'Corporate Risk Register'!A13</f>
        <v>13</v>
      </c>
      <c r="H110" s="28">
        <f>'Corporate Risk Register'!J13</f>
        <v>2</v>
      </c>
      <c r="I110" s="29">
        <f>'Corporate Risk Register'!K13</f>
        <v>4</v>
      </c>
      <c r="J110" s="30" t="str">
        <f t="shared" si="8"/>
        <v>Y</v>
      </c>
      <c r="K110" s="22">
        <f>'Corporate Risk Register'!F24</f>
        <v>0</v>
      </c>
      <c r="L110" s="23">
        <f>'Corporate Risk Register'!G24</f>
        <v>0</v>
      </c>
      <c r="M110" s="10" t="e">
        <f t="shared" si="9"/>
        <v>#N/A</v>
      </c>
    </row>
    <row r="111" spans="7:13" ht="16.5" thickTop="1" thickBot="1" x14ac:dyDescent="0.3">
      <c r="G111" s="33">
        <f>'Corporate Risk Register'!A14</f>
        <v>14</v>
      </c>
      <c r="H111" s="28">
        <f>'Corporate Risk Register'!J14</f>
        <v>3</v>
      </c>
      <c r="I111" s="29">
        <f>'Corporate Risk Register'!K14</f>
        <v>5</v>
      </c>
      <c r="J111" s="30" t="str">
        <f t="shared" si="8"/>
        <v>R</v>
      </c>
      <c r="K111" s="22">
        <f>'Corporate Risk Register'!F25</f>
        <v>0</v>
      </c>
      <c r="L111" s="23">
        <f>'Corporate Risk Register'!G25</f>
        <v>0</v>
      </c>
      <c r="M111" s="10" t="e">
        <f t="shared" si="9"/>
        <v>#N/A</v>
      </c>
    </row>
    <row r="112" spans="7:13" ht="15.75" thickTop="1" x14ac:dyDescent="0.25"/>
  </sheetData>
  <customSheetViews>
    <customSheetView guid="{5960D06C-0387-40DF-A22F-3B195857F06C}" state="hidden">
      <selection activeCell="H10" sqref="H10"/>
      <pageMargins left="0.7" right="0.7" top="0.75" bottom="0.75" header="0.3" footer="0.3"/>
      <pageSetup paperSize="9" orientation="portrait" verticalDpi="0" r:id="rId1"/>
    </customSheetView>
    <customSheetView guid="{4DFCF5CE-FFC5-4092-B5FF-9A028D0632C1}" state="hidden">
      <selection activeCell="H10" sqref="H10"/>
      <pageMargins left="0.7" right="0.7" top="0.75" bottom="0.75" header="0.3" footer="0.3"/>
    </customSheetView>
    <customSheetView guid="{4DB94948-3C19-4D35-880D-19719F762078}" state="hidden">
      <selection activeCell="H10" sqref="H10"/>
      <pageMargins left="0.7" right="0.7" top="0.75" bottom="0.75" header="0.3" footer="0.3"/>
    </customSheetView>
    <customSheetView guid="{ED96D2DF-EF0C-42A0-9EE8-573358095C09}" state="hidden">
      <selection activeCell="H10" sqref="H10"/>
      <pageMargins left="0.7" right="0.7" top="0.75" bottom="0.75" header="0.3" footer="0.3"/>
      <pageSetup paperSize="9" orientation="portrait" verticalDpi="0" r:id="rId2"/>
    </customSheetView>
    <customSheetView guid="{C05F2722-5413-440F-989F-56CD8354139F}" state="hidden">
      <selection activeCell="H10" sqref="H10"/>
      <pageMargins left="0.7" right="0.7" top="0.75" bottom="0.75" header="0.3" footer="0.3"/>
      <pageSetup paperSize="9" orientation="portrait" verticalDpi="0" r:id="rId3"/>
    </customSheetView>
    <customSheetView guid="{574A435F-F861-4DE4-B09B-24D38C0C333A}" showPageBreaks="1" state="hidden" topLeftCell="A98">
      <selection activeCell="H10" sqref="H10"/>
      <pageMargins left="0.7" right="0.7" top="0.75" bottom="0.75" header="0.3" footer="0.3"/>
      <pageSetup paperSize="9" orientation="portrait" verticalDpi="0" r:id="rId4"/>
    </customSheetView>
  </customSheetViews>
  <pageMargins left="0.7" right="0.7" top="0.75" bottom="0.75" header="0.3" footer="0.3"/>
  <pageSetup paperSize="9" orientation="portrait"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RowHeight="15" x14ac:dyDescent="0.25"/>
  <sheetData/>
  <customSheetViews>
    <customSheetView guid="{5960D06C-0387-40DF-A22F-3B195857F06C}">
      <pageMargins left="0.7" right="0.7" top="0.75" bottom="0.75" header="0.3" footer="0.3"/>
      <pageSetup paperSize="9" orientation="portrait" verticalDpi="0" r:id="rId1"/>
    </customSheetView>
    <customSheetView guid="{4DFCF5CE-FFC5-4092-B5FF-9A028D0632C1}">
      <pageMargins left="0.7" right="0.7" top="0.75" bottom="0.75" header="0.3" footer="0.3"/>
    </customSheetView>
    <customSheetView guid="{4DB94948-3C19-4D35-880D-19719F762078}">
      <pageMargins left="0.7" right="0.7" top="0.75" bottom="0.75" header="0.3" footer="0.3"/>
    </customSheetView>
    <customSheetView guid="{ED96D2DF-EF0C-42A0-9EE8-573358095C09}">
      <pageMargins left="0.7" right="0.7" top="0.75" bottom="0.75" header="0.3" footer="0.3"/>
      <pageSetup paperSize="9" orientation="portrait" verticalDpi="0" r:id="rId2"/>
    </customSheetView>
    <customSheetView guid="{C05F2722-5413-440F-989F-56CD8354139F}">
      <pageMargins left="0.7" right="0.7" top="0.75" bottom="0.75" header="0.3" footer="0.3"/>
      <pageSetup paperSize="9" orientation="portrait" verticalDpi="0" r:id="rId3"/>
    </customSheetView>
    <customSheetView guid="{574A435F-F861-4DE4-B09B-24D38C0C333A}" showPageBreaks="1" state="hidden">
      <selection activeCell="A2" sqref="A2"/>
      <pageMargins left="0.7" right="0.7" top="0.75" bottom="0.75" header="0.3" footer="0.3"/>
      <pageSetup paperSize="9" orientation="portrait" verticalDpi="0" r:id="rId4"/>
    </customSheetView>
  </customSheetViews>
  <pageMargins left="0.7" right="0.7" top="0.75" bottom="0.75" header="0.3" footer="0.3"/>
  <pageSetup paperSize="9" orientation="portrait" verticalDpi="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Zurich Document" ma:contentTypeID="0x0101001F0E8C9DB722A640BAEE9E19E0B285370100609B463EECBD4D47B67CABD0602B7CE0" ma:contentTypeVersion="7" ma:contentTypeDescription="" ma:contentTypeScope="" ma:versionID="8742c8c596feee5fa11987068d18e64c">
  <xsd:schema xmlns:xsd="http://www.w3.org/2001/XMLSchema" xmlns:xs="http://www.w3.org/2001/XMLSchema" xmlns:p="http://schemas.microsoft.com/office/2006/metadata/properties" xmlns:ns2="2b85b7e4-5570-4bc4-bc2a-8158822f4e2c" xmlns:ns3="779be959-cb25-40d3-acbe-4475457f1356" xmlns:ns5="45ee3a05-1c7f-4700-947a-cd018698b4b2" targetNamespace="http://schemas.microsoft.com/office/2006/metadata/properties" ma:root="true" ma:fieldsID="860e60482f47da689328ed4fd6486285" ns2:_="" ns3:_="" ns5:_="">
    <xsd:import namespace="2b85b7e4-5570-4bc4-bc2a-8158822f4e2c"/>
    <xsd:import namespace="779be959-cb25-40d3-acbe-4475457f1356"/>
    <xsd:import namespace="45ee3a05-1c7f-4700-947a-cd018698b4b2"/>
    <xsd:element name="properties">
      <xsd:complexType>
        <xsd:sequence>
          <xsd:element name="documentManagement">
            <xsd:complexType>
              <xsd:all>
                <xsd:element ref="ns2:dataclassificationTaxHTField0" minOccurs="0"/>
                <xsd:element ref="ns3:TaxCatchAll" minOccurs="0"/>
                <xsd:element ref="ns3:TaxCatchAllLabel" minOccurs="0"/>
                <xsd:element ref="ns5:Risk_x0020_Topic"/>
                <xsd:element ref="ns5:Document_x0020_Type"/>
                <xsd:element ref="ns5:Industry_x0020_Standard" minOccurs="0"/>
                <xsd:element ref="ns5:Last_x0020_review_x0020_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5b7e4-5570-4bc4-bc2a-8158822f4e2c" elementFormDefault="qualified">
    <xsd:import namespace="http://schemas.microsoft.com/office/2006/documentManagement/types"/>
    <xsd:import namespace="http://schemas.microsoft.com/office/infopath/2007/PartnerControls"/>
    <xsd:element name="dataclassificationTaxHTField0" ma:index="8" nillable="true" ma:taxonomy="true" ma:internalName="dataclassificationTaxHTField0" ma:taxonomyFieldName="dataclassification" ma:displayName="Data Classification" ma:default="3;#Internal Use Only|44d2d5a7-c34d-42bb-8906-2586bbc75b46" ma:fieldId="{5a757269-4b6e-5343-0000-2da0f1bba8f8}" ma:sspId="445a0306-571d-4e41-9942-8453b1621001" ma:termSetId="4d0cc00e-a550-405e-a19c-6fb4e7b3755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9be959-cb25-40d3-acbe-4475457f1356"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866b300c-80ff-457f-849d-b712b30ba001}" ma:internalName="TaxCatchAll" ma:showField="CatchAllData" ma:web="2b85b7e4-5570-4bc4-bc2a-8158822f4e2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66b300c-80ff-457f-849d-b712b30ba001}" ma:internalName="TaxCatchAllLabel" ma:readOnly="true" ma:showField="CatchAllDataLabel" ma:web="2b85b7e4-5570-4bc4-bc2a-8158822f4e2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ee3a05-1c7f-4700-947a-cd018698b4b2" elementFormDefault="qualified">
    <xsd:import namespace="http://schemas.microsoft.com/office/2006/documentManagement/types"/>
    <xsd:import namespace="http://schemas.microsoft.com/office/infopath/2007/PartnerControls"/>
    <xsd:element name="Risk_x0020_Topic" ma:index="12" ma:displayName="Risk Topic" ma:format="Dropdown" ma:indexed="true" ma:internalName="Risk_x0020_Topic">
      <xsd:simpleType>
        <xsd:restriction base="dms:Choice">
          <xsd:enumeration value="BCM"/>
          <xsd:enumeration value="ERM"/>
          <xsd:enumeration value="Governance and Assurance"/>
          <xsd:enumeration value="Information Governance"/>
          <xsd:enumeration value="Professional Indemnity"/>
          <xsd:enumeration value="Project Risk"/>
          <xsd:enumeration value="Public Health"/>
          <xsd:enumeration value="Supply Chain Resilience"/>
          <xsd:enumeration value="Transformation"/>
        </xsd:restriction>
      </xsd:simpleType>
    </xsd:element>
    <xsd:element name="Document_x0020_Type" ma:index="13" ma:displayName="Document Type" ma:format="Dropdown" ma:indexed="true" ma:internalName="Document_x0020_Type">
      <xsd:simpleType>
        <xsd:restriction base="dms:Choice">
          <xsd:enumeration value="Articles and Papers"/>
          <xsd:enumeration value="Case Studies"/>
          <xsd:enumeration value="Fee Service Procedure and Support Material"/>
          <xsd:enumeration value="Presentation"/>
          <xsd:enumeration value="Proposal"/>
          <xsd:enumeration value="Report Examples"/>
          <xsd:enumeration value="Technical Reference"/>
          <xsd:enumeration value="Sales/Marketing"/>
        </xsd:restriction>
      </xsd:simpleType>
    </xsd:element>
    <xsd:element name="Industry_x0020_Standard" ma:index="14" nillable="true" ma:displayName="Industry Standard" ma:default="0" ma:description="Industry Standard - BS, ISO, PAS or recognised Model" ma:internalName="Industry_x0020_Standard">
      <xsd:simpleType>
        <xsd:restriction base="dms:Boolean"/>
      </xsd:simpleType>
    </xsd:element>
    <xsd:element name="Last_x0020_review_x0020_date" ma:index="15" ma:displayName="Last review date" ma:default="[today]" ma:format="DateOnly" ma:internalName="Last_x0020_review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45ee3a05-1c7f-4700-947a-cd018698b4b2">Report Examples</Document_x0020_Type>
    <Last_x0020_review_x0020_date xmlns="45ee3a05-1c7f-4700-947a-cd018698b4b2">2015-06-29T23:00:00+00:00</Last_x0020_review_x0020_date>
    <Risk_x0020_Topic xmlns="45ee3a05-1c7f-4700-947a-cd018698b4b2">ERM</Risk_x0020_Topic>
    <dataclassificationTaxHTField0 xmlns="2b85b7e4-5570-4bc4-bc2a-8158822f4e2c">
      <Terms xmlns="http://schemas.microsoft.com/office/infopath/2007/PartnerControls">
        <TermInfo xmlns="http://schemas.microsoft.com/office/infopath/2007/PartnerControls">
          <TermName xmlns="http://schemas.microsoft.com/office/infopath/2007/PartnerControls">Internal Use Only</TermName>
          <TermId xmlns="http://schemas.microsoft.com/office/infopath/2007/PartnerControls">44d2d5a7-c34d-42bb-8906-2586bbc75b46</TermId>
        </TermInfo>
      </Terms>
    </dataclassificationTaxHTField0>
    <TaxCatchAll xmlns="779be959-cb25-40d3-acbe-4475457f1356">
      <Value>3</Value>
    </TaxCatchAll>
    <Industry_x0020_Standard xmlns="45ee3a05-1c7f-4700-947a-cd018698b4b2">false</Industry_x0020_Standard>
  </documentManagement>
</p:properties>
</file>

<file path=customXml/item3.xml><?xml version="1.0" encoding="utf-8"?>
<?mso-contentType ?>
<SharedContentType xmlns="Microsoft.SharePoint.Taxonomy.ContentTypeSync" SourceId="445a0306-571d-4e41-9942-8453b1621001" ContentTypeId="0x0101001F0E8C9DB722A640BAEE9E19E0B28537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13394-B76B-4437-94BC-783D84CE59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5b7e4-5570-4bc4-bc2a-8158822f4e2c"/>
    <ds:schemaRef ds:uri="779be959-cb25-40d3-acbe-4475457f1356"/>
    <ds:schemaRef ds:uri="45ee3a05-1c7f-4700-947a-cd018698b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208DFD-F0CE-4074-89E1-97AB3617F060}">
  <ds:schemaRefs>
    <ds:schemaRef ds:uri="2b85b7e4-5570-4bc4-bc2a-8158822f4e2c"/>
    <ds:schemaRef ds:uri="http://purl.org/dc/elements/1.1/"/>
    <ds:schemaRef ds:uri="http://schemas.microsoft.com/office/infopath/2007/PartnerControls"/>
    <ds:schemaRef ds:uri="http://purl.org/dc/terms/"/>
    <ds:schemaRef ds:uri="45ee3a05-1c7f-4700-947a-cd018698b4b2"/>
    <ds:schemaRef ds:uri="779be959-cb25-40d3-acbe-4475457f1356"/>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8844BEA-674B-426E-A765-FE7910ED0F48}">
  <ds:schemaRefs>
    <ds:schemaRef ds:uri="Microsoft.SharePoint.Taxonomy.ContentTypeSync"/>
  </ds:schemaRefs>
</ds:datastoreItem>
</file>

<file path=customXml/itemProps4.xml><?xml version="1.0" encoding="utf-8"?>
<ds:datastoreItem xmlns:ds="http://schemas.openxmlformats.org/officeDocument/2006/customXml" ds:itemID="{812D23F2-9966-4CB4-9C8A-08D6EB5B9D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Corporate Risk Register</vt:lpstr>
      <vt:lpstr>Sheet2</vt:lpstr>
      <vt:lpstr>Working</vt:lpstr>
      <vt:lpstr>Sheet1</vt:lpstr>
      <vt:lpstr>'Corporate Risk Register'!Print_Area</vt:lpstr>
      <vt:lpstr>'Corporate Risk Register'!Print_Titles</vt:lpstr>
    </vt:vector>
  </TitlesOfParts>
  <Company>Zurich Insurance Company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LICKORISH, ADAM</dc:creator>
  <cp:lastModifiedBy>Ellis, Catriona</cp:lastModifiedBy>
  <cp:lastPrinted>2024-05-09T11:52:34Z</cp:lastPrinted>
  <dcterms:created xsi:type="dcterms:W3CDTF">2013-06-03T12:04:22Z</dcterms:created>
  <dcterms:modified xsi:type="dcterms:W3CDTF">2024-06-25T14:05:01Z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0x0101001F0E8C9DB722A640BAEE9E19E0B285370100609B463EECBD4D47B67CABD0602B7CE0</vt:lpwstr>
  </property>
  <property fmtid="{D5CDD505-2E9C-101B-9397-08002B2CF9AE}" pid="3" name="dataclassification">
    <vt:lpwstr>3;#Internal Use Only|44d2d5a7-c34d-42bb-8906-2586bbc75b46</vt:lpwstr>
  </property>
</Properties>
</file>